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xr:revisionPtr revIDLastSave="0" documentId="8_{E411E953-2E8F-4F0D-8D85-6B189334EA0D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Information" sheetId="8" r:id="rId1"/>
    <sheet name="Travail" sheetId="9" r:id="rId2"/>
    <sheet name="Abrégé" sheetId="4" r:id="rId3"/>
    <sheet name="Distribution" sheetId="3" r:id="rId4"/>
    <sheet name="Chronologie" sheetId="2" r:id="rId5"/>
    <sheet name="Tableau" sheetId="5" r:id="rId6"/>
    <sheet name="Imprimable" sheetId="6" r:id="rId7"/>
    <sheet name="Blanc" sheetId="10" r:id="rId8"/>
  </sheets>
  <definedNames>
    <definedName name="_xlnm.Print_Titles" localSheetId="4">Chronologie!$1:$1</definedName>
    <definedName name="_xlnm.Print_Titles" localSheetId="6">Imprimable!$1:$2</definedName>
    <definedName name="_xlnm.Print_Area" localSheetId="2">Abrégé!$B$55:$J$104</definedName>
    <definedName name="_xlnm.Print_Area" localSheetId="7">Blanc!$B$1:$L$81</definedName>
    <definedName name="_xlnm.Print_Area" localSheetId="4">Chronologie!$C$2:$L$61</definedName>
    <definedName name="_xlnm.Print_Area" localSheetId="3">Distribution!$P$2:$U$34</definedName>
    <definedName name="_xlnm.Print_Area" localSheetId="6">Imprimable!$B$3:$L$114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2" l="1"/>
  <c r="F52" i="2"/>
  <c r="H53" i="2"/>
  <c r="F53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3" i="2"/>
  <c r="I4" i="2"/>
  <c r="I5" i="2"/>
  <c r="I2" i="2"/>
  <c r="F116" i="6" l="1"/>
  <c r="E116" i="6"/>
  <c r="D116" i="6"/>
  <c r="C116" i="6"/>
  <c r="F115" i="6"/>
  <c r="E115" i="6"/>
  <c r="D115" i="6"/>
  <c r="C115" i="6"/>
  <c r="F114" i="6"/>
  <c r="E114" i="6"/>
  <c r="D114" i="6"/>
  <c r="C114" i="6"/>
  <c r="F113" i="6"/>
  <c r="E113" i="6"/>
  <c r="D113" i="6"/>
  <c r="C113" i="6"/>
  <c r="F112" i="6"/>
  <c r="E112" i="6"/>
  <c r="D112" i="6"/>
  <c r="C112" i="6"/>
  <c r="F111" i="6"/>
  <c r="E111" i="6"/>
  <c r="D111" i="6"/>
  <c r="C111" i="6"/>
  <c r="F110" i="6"/>
  <c r="E110" i="6"/>
  <c r="D110" i="6"/>
  <c r="C110" i="6"/>
  <c r="F109" i="6"/>
  <c r="E109" i="6"/>
  <c r="D109" i="6"/>
  <c r="C109" i="6"/>
  <c r="F108" i="6"/>
  <c r="E108" i="6"/>
  <c r="D108" i="6"/>
  <c r="C108" i="6"/>
  <c r="F107" i="6"/>
  <c r="E107" i="6"/>
  <c r="D107" i="6"/>
  <c r="C107" i="6"/>
  <c r="F106" i="6"/>
  <c r="E106" i="6"/>
  <c r="D106" i="6"/>
  <c r="C106" i="6"/>
  <c r="F105" i="6"/>
  <c r="E105" i="6"/>
  <c r="D105" i="6"/>
  <c r="C105" i="6"/>
  <c r="F104" i="6"/>
  <c r="E104" i="6"/>
  <c r="D104" i="6"/>
  <c r="C104" i="6"/>
  <c r="F103" i="6"/>
  <c r="E103" i="6"/>
  <c r="D103" i="6"/>
  <c r="C103" i="6"/>
  <c r="F102" i="6"/>
  <c r="E102" i="6"/>
  <c r="D102" i="6"/>
  <c r="C102" i="6"/>
  <c r="F101" i="6"/>
  <c r="E101" i="6"/>
  <c r="D101" i="6"/>
  <c r="C101" i="6"/>
  <c r="F100" i="6"/>
  <c r="E100" i="6"/>
  <c r="D100" i="6"/>
  <c r="C100" i="6"/>
  <c r="F99" i="6"/>
  <c r="E99" i="6"/>
  <c r="D99" i="6"/>
  <c r="C99" i="6"/>
  <c r="F98" i="6"/>
  <c r="E98" i="6"/>
  <c r="D98" i="6"/>
  <c r="C98" i="6"/>
  <c r="F97" i="6"/>
  <c r="E97" i="6"/>
  <c r="D97" i="6"/>
  <c r="C97" i="6"/>
  <c r="F96" i="6"/>
  <c r="E96" i="6"/>
  <c r="D96" i="6"/>
  <c r="C96" i="6"/>
  <c r="F95" i="6"/>
  <c r="E95" i="6"/>
  <c r="D95" i="6"/>
  <c r="C95" i="6"/>
  <c r="F94" i="6"/>
  <c r="E94" i="6"/>
  <c r="D94" i="6"/>
  <c r="C94" i="6"/>
  <c r="F93" i="6"/>
  <c r="E93" i="6"/>
  <c r="D93" i="6"/>
  <c r="C93" i="6"/>
  <c r="F92" i="6"/>
  <c r="E92" i="6"/>
  <c r="D92" i="6"/>
  <c r="C92" i="6"/>
  <c r="F91" i="6"/>
  <c r="E91" i="6"/>
  <c r="D91" i="6"/>
  <c r="C91" i="6"/>
  <c r="F90" i="6"/>
  <c r="E90" i="6"/>
  <c r="D90" i="6"/>
  <c r="C90" i="6"/>
  <c r="F89" i="6"/>
  <c r="E89" i="6"/>
  <c r="D89" i="6"/>
  <c r="C89" i="6"/>
  <c r="F88" i="6"/>
  <c r="E88" i="6"/>
  <c r="D88" i="6"/>
  <c r="C88" i="6"/>
  <c r="F87" i="6"/>
  <c r="E87" i="6"/>
  <c r="D87" i="6"/>
  <c r="C87" i="6"/>
  <c r="F86" i="6"/>
  <c r="E86" i="6"/>
  <c r="D86" i="6"/>
  <c r="C86" i="6"/>
  <c r="F85" i="6"/>
  <c r="E85" i="6"/>
  <c r="D85" i="6"/>
  <c r="C85" i="6"/>
  <c r="G2" i="6"/>
  <c r="C116" i="5"/>
  <c r="D116" i="5"/>
  <c r="E116" i="5"/>
  <c r="F116" i="5"/>
  <c r="C117" i="5"/>
  <c r="D117" i="5"/>
  <c r="E117" i="5"/>
  <c r="F117" i="5"/>
  <c r="K26" i="2"/>
  <c r="L26" i="2"/>
  <c r="K27" i="2"/>
  <c r="L27" i="2"/>
  <c r="K28" i="2"/>
  <c r="L28" i="2"/>
  <c r="K29" i="2"/>
  <c r="L29" i="2"/>
  <c r="K18" i="2"/>
  <c r="L18" i="2"/>
  <c r="K19" i="2"/>
  <c r="L19" i="2"/>
  <c r="K20" i="2"/>
  <c r="L20" i="2"/>
  <c r="K21" i="2"/>
  <c r="L21" i="2"/>
  <c r="AA26" i="2" l="1"/>
  <c r="H43" i="2" s="1"/>
  <c r="I47" i="5" s="1"/>
  <c r="AA27" i="2"/>
  <c r="H42" i="2" s="1"/>
  <c r="E47" i="5" s="1"/>
  <c r="AA28" i="2"/>
  <c r="F43" i="2" s="1"/>
  <c r="I39" i="5" s="1"/>
  <c r="AA29" i="2"/>
  <c r="F42" i="2" s="1"/>
  <c r="E39" i="5" s="1"/>
  <c r="H17" i="2"/>
  <c r="H16" i="2"/>
  <c r="H15" i="2"/>
  <c r="H14" i="2"/>
  <c r="F17" i="2"/>
  <c r="F16" i="2"/>
  <c r="F15" i="2"/>
  <c r="F14" i="2"/>
  <c r="H13" i="2"/>
  <c r="F13" i="2"/>
  <c r="G50" i="6" l="1"/>
  <c r="G50" i="5"/>
  <c r="G66" i="6"/>
  <c r="G66" i="5"/>
  <c r="G58" i="6"/>
  <c r="G58" i="5"/>
  <c r="G64" i="6"/>
  <c r="G64" i="5"/>
  <c r="G52" i="6"/>
  <c r="G52" i="5"/>
  <c r="G54" i="6"/>
  <c r="G54" i="5"/>
  <c r="G56" i="5"/>
  <c r="G56" i="6"/>
  <c r="G48" i="6"/>
  <c r="G48" i="5"/>
  <c r="G60" i="5"/>
  <c r="G60" i="6"/>
  <c r="G62" i="5"/>
  <c r="G62" i="6"/>
  <c r="H12" i="2"/>
  <c r="H11" i="2"/>
  <c r="G42" i="6" s="1"/>
  <c r="H10" i="2"/>
  <c r="H9" i="2"/>
  <c r="G34" i="6" s="1"/>
  <c r="H8" i="2"/>
  <c r="G30" i="6" s="1"/>
  <c r="H7" i="2"/>
  <c r="G26" i="6" s="1"/>
  <c r="H6" i="2"/>
  <c r="G22" i="6" s="1"/>
  <c r="F12" i="2"/>
  <c r="F11" i="2"/>
  <c r="F10" i="2"/>
  <c r="F9" i="2"/>
  <c r="G32" i="6" s="1"/>
  <c r="F8" i="2"/>
  <c r="G28" i="6" s="1"/>
  <c r="F7" i="2"/>
  <c r="G24" i="6" s="1"/>
  <c r="F6" i="2"/>
  <c r="G20" i="6" s="1"/>
  <c r="H5" i="2"/>
  <c r="F5" i="2"/>
  <c r="G42" i="5" l="1"/>
  <c r="G26" i="5"/>
  <c r="G24" i="5"/>
  <c r="G18" i="5"/>
  <c r="G18" i="6"/>
  <c r="G38" i="5"/>
  <c r="G38" i="6"/>
  <c r="G40" i="5"/>
  <c r="G40" i="6"/>
  <c r="G46" i="5"/>
  <c r="G46" i="6"/>
  <c r="G16" i="5"/>
  <c r="G16" i="6"/>
  <c r="G44" i="5"/>
  <c r="G44" i="6"/>
  <c r="G36" i="5"/>
  <c r="G36" i="6"/>
  <c r="G32" i="5"/>
  <c r="G20" i="5"/>
  <c r="G28" i="5"/>
  <c r="G34" i="5"/>
  <c r="G22" i="5"/>
  <c r="G30" i="5"/>
  <c r="F87" i="5"/>
  <c r="E87" i="5"/>
  <c r="D87" i="5"/>
  <c r="C87" i="5"/>
  <c r="F86" i="5"/>
  <c r="E86" i="5"/>
  <c r="D86" i="5"/>
  <c r="C86" i="5"/>
  <c r="F115" i="5"/>
  <c r="E115" i="5"/>
  <c r="D115" i="5"/>
  <c r="C115" i="5"/>
  <c r="F114" i="5"/>
  <c r="E114" i="5"/>
  <c r="D114" i="5"/>
  <c r="C114" i="5"/>
  <c r="F113" i="5"/>
  <c r="E113" i="5"/>
  <c r="D113" i="5"/>
  <c r="C113" i="5"/>
  <c r="F112" i="5"/>
  <c r="E112" i="5"/>
  <c r="D112" i="5"/>
  <c r="C112" i="5"/>
  <c r="F111" i="5"/>
  <c r="E111" i="5"/>
  <c r="D111" i="5"/>
  <c r="C111" i="5"/>
  <c r="F110" i="5"/>
  <c r="E110" i="5"/>
  <c r="D110" i="5"/>
  <c r="C110" i="5"/>
  <c r="F109" i="5"/>
  <c r="E109" i="5"/>
  <c r="D109" i="5"/>
  <c r="C109" i="5"/>
  <c r="F108" i="5"/>
  <c r="E108" i="5"/>
  <c r="D108" i="5"/>
  <c r="C108" i="5"/>
  <c r="F107" i="5"/>
  <c r="E107" i="5"/>
  <c r="D107" i="5"/>
  <c r="C107" i="5"/>
  <c r="F106" i="5"/>
  <c r="E106" i="5"/>
  <c r="D106" i="5"/>
  <c r="C106" i="5"/>
  <c r="F105" i="5"/>
  <c r="E105" i="5"/>
  <c r="D105" i="5"/>
  <c r="C105" i="5"/>
  <c r="F104" i="5"/>
  <c r="E104" i="5"/>
  <c r="D104" i="5"/>
  <c r="C104" i="5"/>
  <c r="F103" i="5"/>
  <c r="E103" i="5"/>
  <c r="D103" i="5"/>
  <c r="C103" i="5"/>
  <c r="F102" i="5"/>
  <c r="E102" i="5"/>
  <c r="D102" i="5"/>
  <c r="C102" i="5"/>
  <c r="F101" i="5"/>
  <c r="E101" i="5"/>
  <c r="D101" i="5"/>
  <c r="C101" i="5"/>
  <c r="F100" i="5"/>
  <c r="E100" i="5"/>
  <c r="D100" i="5"/>
  <c r="C100" i="5"/>
  <c r="F99" i="5"/>
  <c r="E99" i="5"/>
  <c r="D99" i="5"/>
  <c r="C99" i="5"/>
  <c r="F98" i="5"/>
  <c r="E98" i="5"/>
  <c r="D98" i="5"/>
  <c r="C98" i="5"/>
  <c r="F97" i="5"/>
  <c r="E97" i="5"/>
  <c r="D97" i="5"/>
  <c r="C97" i="5"/>
  <c r="F96" i="5"/>
  <c r="E96" i="5"/>
  <c r="D96" i="5"/>
  <c r="C96" i="5"/>
  <c r="F95" i="5"/>
  <c r="E95" i="5"/>
  <c r="D95" i="5"/>
  <c r="C95" i="5"/>
  <c r="F94" i="5"/>
  <c r="E94" i="5"/>
  <c r="D94" i="5"/>
  <c r="C94" i="5"/>
  <c r="F93" i="5"/>
  <c r="E93" i="5"/>
  <c r="D93" i="5"/>
  <c r="C93" i="5"/>
  <c r="F92" i="5"/>
  <c r="E92" i="5"/>
  <c r="D92" i="5"/>
  <c r="C92" i="5"/>
  <c r="F91" i="5"/>
  <c r="E91" i="5"/>
  <c r="D91" i="5"/>
  <c r="C91" i="5"/>
  <c r="F90" i="5"/>
  <c r="E90" i="5"/>
  <c r="D90" i="5"/>
  <c r="C90" i="5"/>
  <c r="F89" i="5"/>
  <c r="E89" i="5"/>
  <c r="D89" i="5"/>
  <c r="C89" i="5"/>
  <c r="F88" i="5"/>
  <c r="E88" i="5"/>
  <c r="D88" i="5"/>
  <c r="C88" i="5"/>
  <c r="G2" i="5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22" i="2"/>
  <c r="L22" i="2"/>
  <c r="K23" i="2"/>
  <c r="L23" i="2"/>
  <c r="K24" i="2"/>
  <c r="L24" i="2"/>
  <c r="K25" i="2"/>
  <c r="L25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3" i="2"/>
  <c r="L3" i="2"/>
  <c r="K4" i="2"/>
  <c r="L4" i="2"/>
  <c r="K5" i="2"/>
  <c r="L5" i="2"/>
  <c r="L2" i="2"/>
  <c r="K2" i="2"/>
  <c r="H4" i="2" l="1"/>
  <c r="G14" i="6" s="1"/>
  <c r="F4" i="2"/>
  <c r="G12" i="6" s="1"/>
  <c r="H3" i="2"/>
  <c r="G10" i="6" s="1"/>
  <c r="F3" i="2"/>
  <c r="G8" i="6" s="1"/>
  <c r="H2" i="2"/>
  <c r="G6" i="6" s="1"/>
  <c r="F2" i="2"/>
  <c r="G4" i="6" s="1"/>
  <c r="G10" i="5" l="1"/>
  <c r="G4" i="5"/>
  <c r="G12" i="5"/>
  <c r="G8" i="5"/>
  <c r="G6" i="5"/>
  <c r="G14" i="5"/>
  <c r="AA6" i="2" l="1"/>
  <c r="F24" i="2" s="1"/>
  <c r="AC6" i="2"/>
  <c r="F25" i="2" s="1"/>
  <c r="AA7" i="2"/>
  <c r="H24" i="2" s="1"/>
  <c r="AC7" i="2"/>
  <c r="H25" i="2" s="1"/>
  <c r="AA8" i="2"/>
  <c r="F22" i="2" s="1"/>
  <c r="AC8" i="2"/>
  <c r="F23" i="2" s="1"/>
  <c r="AA9" i="2"/>
  <c r="H22" i="2" s="1"/>
  <c r="AC9" i="2"/>
  <c r="H23" i="2" s="1"/>
  <c r="AA10" i="2"/>
  <c r="F28" i="2" s="1"/>
  <c r="AC10" i="2"/>
  <c r="F29" i="2" s="1"/>
  <c r="AA11" i="2"/>
  <c r="H28" i="2" s="1"/>
  <c r="AC11" i="2"/>
  <c r="H29" i="2" s="1"/>
  <c r="AA12" i="2"/>
  <c r="AC12" i="2"/>
  <c r="AA13" i="2"/>
  <c r="H26" i="2" s="1"/>
  <c r="AC13" i="2"/>
  <c r="H27" i="2" s="1"/>
  <c r="AA14" i="2"/>
  <c r="F32" i="2" s="1"/>
  <c r="H53" i="5" s="1"/>
  <c r="AC14" i="2"/>
  <c r="F33" i="2" s="1"/>
  <c r="F53" i="5" s="1"/>
  <c r="AA15" i="2"/>
  <c r="H32" i="2" s="1"/>
  <c r="H57" i="5" s="1"/>
  <c r="AC15" i="2"/>
  <c r="H33" i="2" s="1"/>
  <c r="F57" i="5" s="1"/>
  <c r="AA16" i="2"/>
  <c r="F30" i="2" s="1"/>
  <c r="H61" i="5" s="1"/>
  <c r="AC16" i="2"/>
  <c r="F31" i="2" s="1"/>
  <c r="F61" i="5" s="1"/>
  <c r="AA17" i="2"/>
  <c r="H30" i="2" s="1"/>
  <c r="H65" i="5" s="1"/>
  <c r="AC17" i="2"/>
  <c r="H31" i="2" s="1"/>
  <c r="F65" i="5" s="1"/>
  <c r="AA18" i="2"/>
  <c r="H35" i="2" s="1"/>
  <c r="I15" i="5" s="1"/>
  <c r="AC18" i="2"/>
  <c r="H37" i="2" s="1"/>
  <c r="I70" i="5" s="1"/>
  <c r="AA19" i="2"/>
  <c r="H34" i="2" s="1"/>
  <c r="E15" i="5" s="1"/>
  <c r="AC19" i="2"/>
  <c r="H36" i="2" s="1"/>
  <c r="E70" i="5" s="1"/>
  <c r="AA20" i="2"/>
  <c r="F35" i="2" s="1"/>
  <c r="I7" i="5" s="1"/>
  <c r="AC20" i="2"/>
  <c r="F37" i="2" s="1"/>
  <c r="I68" i="5" s="1"/>
  <c r="AA21" i="2"/>
  <c r="F34" i="2" s="1"/>
  <c r="E7" i="5" s="1"/>
  <c r="AC21" i="2"/>
  <c r="F36" i="2" s="1"/>
  <c r="E68" i="5" s="1"/>
  <c r="AA22" i="2"/>
  <c r="H39" i="2" s="1"/>
  <c r="I31" i="5" s="1"/>
  <c r="AC22" i="2"/>
  <c r="H41" i="2" s="1"/>
  <c r="I74" i="5" s="1"/>
  <c r="AA23" i="2"/>
  <c r="H38" i="2" s="1"/>
  <c r="E31" i="5" s="1"/>
  <c r="AC23" i="2"/>
  <c r="H40" i="2" s="1"/>
  <c r="AA24" i="2"/>
  <c r="F39" i="2" s="1"/>
  <c r="I23" i="5" s="1"/>
  <c r="AC24" i="2"/>
  <c r="F41" i="2" s="1"/>
  <c r="I72" i="5" s="1"/>
  <c r="AA25" i="2"/>
  <c r="F38" i="2" s="1"/>
  <c r="E23" i="5" s="1"/>
  <c r="AC25" i="2"/>
  <c r="F40" i="2" s="1"/>
  <c r="AC26" i="2"/>
  <c r="H45" i="2" s="1"/>
  <c r="I78" i="5" s="1"/>
  <c r="AC27" i="2"/>
  <c r="H44" i="2" s="1"/>
  <c r="E78" i="5" s="1"/>
  <c r="AC28" i="2"/>
  <c r="F45" i="2" s="1"/>
  <c r="I76" i="5" s="1"/>
  <c r="AC29" i="2"/>
  <c r="F44" i="2" s="1"/>
  <c r="E76" i="5" s="1"/>
  <c r="AA30" i="2"/>
  <c r="H47" i="2" s="1"/>
  <c r="I63" i="5" s="1"/>
  <c r="AC30" i="2"/>
  <c r="H49" i="2" s="1"/>
  <c r="I82" i="5" s="1"/>
  <c r="AA31" i="2"/>
  <c r="H46" i="2" s="1"/>
  <c r="E63" i="5" s="1"/>
  <c r="AC31" i="2"/>
  <c r="H48" i="2" s="1"/>
  <c r="AA32" i="2"/>
  <c r="F47" i="2" s="1"/>
  <c r="I55" i="5" s="1"/>
  <c r="AC32" i="2"/>
  <c r="F49" i="2" s="1"/>
  <c r="I80" i="5" s="1"/>
  <c r="AA33" i="2"/>
  <c r="F46" i="2" s="1"/>
  <c r="E55" i="5" s="1"/>
  <c r="AC33" i="2"/>
  <c r="F48" i="2" s="1"/>
  <c r="AA34" i="2"/>
  <c r="F57" i="2" s="1"/>
  <c r="AC34" i="2"/>
  <c r="AA35" i="2"/>
  <c r="AC35" i="2"/>
  <c r="AA36" i="2"/>
  <c r="F55" i="2" s="1"/>
  <c r="AC36" i="2"/>
  <c r="AA37" i="2"/>
  <c r="F51" i="2" s="1"/>
  <c r="AC37" i="2"/>
  <c r="AA38" i="2"/>
  <c r="AC38" i="2"/>
  <c r="AA39" i="2"/>
  <c r="AC39" i="2"/>
  <c r="AA40" i="2"/>
  <c r="AC40" i="2"/>
  <c r="AA41" i="2"/>
  <c r="H51" i="2" s="1"/>
  <c r="AC41" i="2"/>
  <c r="AA42" i="2"/>
  <c r="AC42" i="2"/>
  <c r="AA43" i="2"/>
  <c r="AC43" i="2"/>
  <c r="AA44" i="2"/>
  <c r="AC44" i="2"/>
  <c r="AA45" i="2"/>
  <c r="AC45" i="2"/>
  <c r="AA46" i="2"/>
  <c r="AC46" i="2"/>
  <c r="AA47" i="2"/>
  <c r="AC47" i="2"/>
  <c r="AA48" i="2"/>
  <c r="AC48" i="2"/>
  <c r="AA49" i="2"/>
  <c r="AC49" i="2"/>
  <c r="AA50" i="2"/>
  <c r="AC50" i="2"/>
  <c r="AA51" i="2"/>
  <c r="F60" i="2" s="1"/>
  <c r="K71" i="5" s="1"/>
  <c r="AC51" i="2"/>
  <c r="AA52" i="2"/>
  <c r="AC52" i="2"/>
  <c r="AA53" i="2"/>
  <c r="F59" i="2" s="1"/>
  <c r="K20" i="5" s="1"/>
  <c r="AC53" i="2"/>
  <c r="AA54" i="2"/>
  <c r="H61" i="2" s="1"/>
  <c r="C79" i="5" s="1"/>
  <c r="AC54" i="2"/>
  <c r="AA55" i="2"/>
  <c r="F61" i="2" s="1"/>
  <c r="C71" i="5" s="1"/>
  <c r="AC55" i="2"/>
  <c r="AA56" i="2"/>
  <c r="H58" i="2" s="1"/>
  <c r="C51" i="5" s="1"/>
  <c r="AC56" i="2"/>
  <c r="AA57" i="2"/>
  <c r="F58" i="2" s="1"/>
  <c r="C20" i="5" s="1"/>
  <c r="AC57" i="2"/>
  <c r="AA58" i="2"/>
  <c r="H62" i="2" s="1"/>
  <c r="B35" i="5" s="1"/>
  <c r="AC58" i="2"/>
  <c r="AA59" i="2"/>
  <c r="H63" i="2" s="1"/>
  <c r="L35" i="5" s="1"/>
  <c r="AC59" i="2"/>
  <c r="AA60" i="2"/>
  <c r="AC60" i="2"/>
  <c r="AA61" i="2"/>
  <c r="AC61" i="2"/>
  <c r="AC5" i="2"/>
  <c r="H19" i="2" s="1"/>
  <c r="F17" i="5" s="1"/>
  <c r="AA5" i="2"/>
  <c r="H18" i="2" s="1"/>
  <c r="H17" i="5" s="1"/>
  <c r="AC4" i="2"/>
  <c r="F19" i="2" s="1"/>
  <c r="F13" i="5" s="1"/>
  <c r="AA4" i="2"/>
  <c r="F18" i="2" s="1"/>
  <c r="H13" i="5" s="1"/>
  <c r="AC3" i="2"/>
  <c r="H21" i="2" s="1"/>
  <c r="F9" i="5" s="1"/>
  <c r="AA3" i="2"/>
  <c r="H20" i="2" s="1"/>
  <c r="H9" i="5" s="1"/>
  <c r="AC2" i="2"/>
  <c r="F21" i="2" s="1"/>
  <c r="F5" i="5" s="1"/>
  <c r="AA2" i="2"/>
  <c r="F20" i="2" s="1"/>
  <c r="H5" i="5" s="1"/>
  <c r="E72" i="5" l="1"/>
  <c r="J59" i="5"/>
  <c r="J43" i="5"/>
  <c r="J27" i="5"/>
  <c r="H50" i="2"/>
  <c r="J81" i="5" s="1"/>
  <c r="J69" i="5"/>
  <c r="F50" i="2"/>
  <c r="J77" i="5" s="1"/>
  <c r="H54" i="2"/>
  <c r="D81" i="5" s="1"/>
  <c r="H56" i="2"/>
  <c r="D59" i="5" s="1"/>
  <c r="D69" i="5"/>
  <c r="F54" i="2"/>
  <c r="D77" i="5" s="1"/>
  <c r="F56" i="2"/>
  <c r="D43" i="5" s="1"/>
  <c r="H55" i="2"/>
  <c r="D73" i="5" s="1"/>
  <c r="H57" i="2"/>
  <c r="D27" i="5" s="1"/>
  <c r="E74" i="5"/>
  <c r="J11" i="5"/>
  <c r="D11" i="5"/>
  <c r="H60" i="2"/>
  <c r="K79" i="5" s="1"/>
  <c r="F27" i="2"/>
  <c r="F45" i="5" s="1"/>
  <c r="F26" i="2"/>
  <c r="H45" i="5" s="1"/>
  <c r="H64" i="2"/>
  <c r="L75" i="5" s="1"/>
  <c r="H65" i="2"/>
  <c r="B75" i="5" s="1"/>
  <c r="J73" i="5"/>
  <c r="H59" i="2"/>
  <c r="K51" i="5" s="1"/>
  <c r="E82" i="5"/>
  <c r="F41" i="5"/>
  <c r="F25" i="5"/>
  <c r="E80" i="5"/>
  <c r="F49" i="5"/>
  <c r="F33" i="5"/>
  <c r="F37" i="5"/>
  <c r="F29" i="5"/>
  <c r="H49" i="5"/>
  <c r="H33" i="5"/>
  <c r="H41" i="5"/>
  <c r="H25" i="5"/>
  <c r="H37" i="5"/>
  <c r="H29" i="5"/>
  <c r="H21" i="5"/>
  <c r="F21" i="5" l="1"/>
</calcChain>
</file>

<file path=xl/sharedStrings.xml><?xml version="1.0" encoding="utf-8"?>
<sst xmlns="http://schemas.openxmlformats.org/spreadsheetml/2006/main" count="3089" uniqueCount="669">
  <si>
    <t>D1</t>
  </si>
  <si>
    <t>B1</t>
  </si>
  <si>
    <t>D2</t>
  </si>
  <si>
    <t>B2</t>
  </si>
  <si>
    <t>B3-B4</t>
  </si>
  <si>
    <t>B5-B6</t>
  </si>
  <si>
    <t>D3</t>
  </si>
  <si>
    <t>B3</t>
  </si>
  <si>
    <t>D4</t>
  </si>
  <si>
    <t>B4</t>
  </si>
  <si>
    <t>D5</t>
  </si>
  <si>
    <t>B5</t>
  </si>
  <si>
    <t>D6</t>
  </si>
  <si>
    <t>B6</t>
  </si>
  <si>
    <t>D3-D4</t>
  </si>
  <si>
    <t>D5-D6</t>
  </si>
  <si>
    <t>D7</t>
  </si>
  <si>
    <t>B7</t>
  </si>
  <si>
    <t>D8</t>
  </si>
  <si>
    <t>B8</t>
  </si>
  <si>
    <t>1ière Partie</t>
  </si>
  <si>
    <t>2ième Partie</t>
  </si>
  <si>
    <t>3ième Partie</t>
  </si>
  <si>
    <t>G1</t>
  </si>
  <si>
    <t>G2</t>
  </si>
  <si>
    <t>G3</t>
  </si>
  <si>
    <t>G4</t>
  </si>
  <si>
    <t>CHAMPION</t>
  </si>
  <si>
    <t>CLASSE "C"</t>
  </si>
  <si>
    <t>CLASSE "A"</t>
  </si>
  <si>
    <t>14H00</t>
  </si>
  <si>
    <t>CLASSE "D"</t>
  </si>
  <si>
    <t>CLASSE "B"</t>
  </si>
  <si>
    <t>D</t>
  </si>
  <si>
    <t>Glace</t>
  </si>
  <si>
    <t>Équipe</t>
  </si>
  <si>
    <t>Capitaine</t>
  </si>
  <si>
    <t>Parties</t>
  </si>
  <si>
    <t>B</t>
  </si>
  <si>
    <t>C</t>
  </si>
  <si>
    <t>A</t>
  </si>
  <si>
    <t>Partie</t>
  </si>
  <si>
    <t>Jour</t>
  </si>
  <si>
    <t>Heure</t>
  </si>
  <si>
    <t>Classe</t>
  </si>
  <si>
    <t>Gagnant</t>
  </si>
  <si>
    <t>Perdant</t>
  </si>
  <si>
    <t>Gagnant Partie 1</t>
  </si>
  <si>
    <t>Gagnant Partie 2</t>
  </si>
  <si>
    <t>Perdant Partie 1</t>
  </si>
  <si>
    <t>Perdant Partie 2</t>
  </si>
  <si>
    <t>Gagnant Partie 6</t>
  </si>
  <si>
    <t>Gagnant Partie 7</t>
  </si>
  <si>
    <t>Perdant Partie 6</t>
  </si>
  <si>
    <t>Perdant Partie 7</t>
  </si>
  <si>
    <t>Gagnant Partie 4</t>
  </si>
  <si>
    <t>Perdant Partie 4</t>
  </si>
  <si>
    <t>Gagnant Partie 5</t>
  </si>
  <si>
    <t>Perdant Partie 5</t>
  </si>
  <si>
    <t>Gagnant Partie 10</t>
  </si>
  <si>
    <t>Perdant Partie 10</t>
  </si>
  <si>
    <t>Gagnant Partie 11</t>
  </si>
  <si>
    <t>Perdant Partie 11</t>
  </si>
  <si>
    <t>Gagnant Partie 8</t>
  </si>
  <si>
    <t>Perdant Partie 8</t>
  </si>
  <si>
    <t>Gagnant Partie 9</t>
  </si>
  <si>
    <t>Gagnant Partie 3</t>
  </si>
  <si>
    <t>Gagnant Partie 17</t>
  </si>
  <si>
    <t>Perdant Partie 3</t>
  </si>
  <si>
    <t>Gagnant Partie 16</t>
  </si>
  <si>
    <t>Gagnant Partie 14</t>
  </si>
  <si>
    <t>Perdant Partie 14</t>
  </si>
  <si>
    <t>Gagnant Partie 15</t>
  </si>
  <si>
    <t>Perdant Partie 15</t>
  </si>
  <si>
    <t>Gagnant Partie 12</t>
  </si>
  <si>
    <t>Perdant Partie 12</t>
  </si>
  <si>
    <t>Gagnant Partie 13</t>
  </si>
  <si>
    <t>Perdant Partie 13</t>
  </si>
  <si>
    <t>Perdant Partie 16</t>
  </si>
  <si>
    <t>Perdant Partie 27</t>
  </si>
  <si>
    <t>Perdant Partie 17</t>
  </si>
  <si>
    <t>Perdant Partie 26</t>
  </si>
  <si>
    <t>Éliminé</t>
  </si>
  <si>
    <t>Gagnant Partie 21</t>
  </si>
  <si>
    <t>Gagnant Partie 19</t>
  </si>
  <si>
    <t>Gagnant Partie 18</t>
  </si>
  <si>
    <t>Gagnant Partie 20</t>
  </si>
  <si>
    <t>Perdant Partie 19</t>
  </si>
  <si>
    <t>Perdant Partie 21</t>
  </si>
  <si>
    <t>Perdant Partie 18</t>
  </si>
  <si>
    <t>Perdant Partie 20</t>
  </si>
  <si>
    <t>Gagnant Partie 23</t>
  </si>
  <si>
    <t>Gagnant Partie 25</t>
  </si>
  <si>
    <t>Gagnant Partie 22</t>
  </si>
  <si>
    <t>Gagnant Partie 24</t>
  </si>
  <si>
    <t>Perdant Partie 23</t>
  </si>
  <si>
    <t>Perdant Partie 22</t>
  </si>
  <si>
    <t>Perdant Partie 25</t>
  </si>
  <si>
    <t>Perdant Partie 24</t>
  </si>
  <si>
    <t>Gagnant Partie 29</t>
  </si>
  <si>
    <t>Gagnant Partie 31</t>
  </si>
  <si>
    <t>Perdant Partie 29</t>
  </si>
  <si>
    <t>Perdant Partie 31</t>
  </si>
  <si>
    <t>Gagnant Partie 28</t>
  </si>
  <si>
    <t>Gagnant Partie 30</t>
  </si>
  <si>
    <t>Perdant Partie 30</t>
  </si>
  <si>
    <t>Perdant Partie 28</t>
  </si>
  <si>
    <t>Gagnant Partie 41</t>
  </si>
  <si>
    <t>Gagnant Partie 45</t>
  </si>
  <si>
    <t>Gagnant Partie 33</t>
  </si>
  <si>
    <t>Gagnant Partie 37</t>
  </si>
  <si>
    <t>Gagnant Partie 39</t>
  </si>
  <si>
    <t>Gagnant Partie 43</t>
  </si>
  <si>
    <t>Gagnant Partie 27</t>
  </si>
  <si>
    <t>Gagnant Partie 26</t>
  </si>
  <si>
    <t>Gagnant Partie 34</t>
  </si>
  <si>
    <t>Gagnant Partie 38</t>
  </si>
  <si>
    <t>Gagnant Partie 42</t>
  </si>
  <si>
    <t>Gagnant Partie 52</t>
  </si>
  <si>
    <t>Gagnant Partie 53</t>
  </si>
  <si>
    <t>Gagnant Partie 48</t>
  </si>
  <si>
    <t>Gagnant Partie 49</t>
  </si>
  <si>
    <t>Gagnant Partie 46</t>
  </si>
  <si>
    <t>Gagnant Partie 47</t>
  </si>
  <si>
    <t>Gagnant Partie 50</t>
  </si>
  <si>
    <t>Gagnant Partie 51</t>
  </si>
  <si>
    <t>Champion</t>
  </si>
  <si>
    <t>Prochaine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</si>
  <si>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</si>
  <si>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</si>
  <si>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</si>
  <si>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</si>
  <si>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</si>
  <si>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</si>
  <si>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</si>
  <si>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</si>
  <si>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</si>
  <si>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</si>
  <si>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</si>
  <si>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</si>
  <si>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</si>
  <si>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</si>
  <si>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</si>
  <si>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Gagnant Logique</t>
  </si>
  <si>
    <t>Gagnant Texte</t>
  </si>
  <si>
    <t>Perdant Logique</t>
  </si>
  <si>
    <t>Perdant Texte</t>
  </si>
  <si>
    <t>10H00</t>
  </si>
  <si>
    <t>12H00</t>
  </si>
  <si>
    <t xml:space="preserve">  </t>
  </si>
  <si>
    <t>Perdant Partie 9</t>
  </si>
  <si>
    <t>Gagnant Partie 32</t>
  </si>
  <si>
    <t>Perdant Partie 32</t>
  </si>
  <si>
    <t>Perdant Partie 33</t>
  </si>
  <si>
    <t>Perdant Partie 34</t>
  </si>
  <si>
    <t>Gagnant Partie 35</t>
  </si>
  <si>
    <t>Perdant Partie 35</t>
  </si>
  <si>
    <t>Gagnant Partie 36</t>
  </si>
  <si>
    <t>Perdant Partie 36</t>
  </si>
  <si>
    <t>Perdant Partie 37</t>
  </si>
  <si>
    <t>Perdant Partie 38</t>
  </si>
  <si>
    <t>Perdant Partie 39</t>
  </si>
  <si>
    <t>Gagnant Partie 40</t>
  </si>
  <si>
    <t>Perdant Partie 40</t>
  </si>
  <si>
    <t>Perdant Partie 41</t>
  </si>
  <si>
    <t>Perdant Partie 42</t>
  </si>
  <si>
    <t>Perdant Partie 43</t>
  </si>
  <si>
    <t>Gagnant Partie 44</t>
  </si>
  <si>
    <t>Perdant Partie 44</t>
  </si>
  <si>
    <t>Perdant Partie 45</t>
  </si>
  <si>
    <t>Perdant Partie 46</t>
  </si>
  <si>
    <t>Perdant Partie 47</t>
  </si>
  <si>
    <t>Perdant Partie 48</t>
  </si>
  <si>
    <t>Perdant Partie 49</t>
  </si>
  <si>
    <t>Perdant Partie 50</t>
  </si>
  <si>
    <t>Perdant Partie 51</t>
  </si>
  <si>
    <t>Perdant Partie 52</t>
  </si>
  <si>
    <t>Perdant Partie 53</t>
  </si>
  <si>
    <t>Gagnant Partie 54</t>
  </si>
  <si>
    <t>Perdant Partie 54</t>
  </si>
  <si>
    <t>Gagnant Partie 55</t>
  </si>
  <si>
    <t>Perdant Partie 55</t>
  </si>
  <si>
    <t>Gagnant Partie 56</t>
  </si>
  <si>
    <t>Perdant Partie 56</t>
  </si>
  <si>
    <t>Gagnant Partie 57</t>
  </si>
  <si>
    <t>Perdant Partie 57</t>
  </si>
  <si>
    <t>Gagnant Partie 58</t>
  </si>
  <si>
    <t>Perdant Partie 58</t>
  </si>
  <si>
    <t>Gagnant Partie 59</t>
  </si>
  <si>
    <t>Perdant Partie 59</t>
  </si>
  <si>
    <t>Gagnant Partie 60</t>
  </si>
  <si>
    <t>Perdant Partie 60</t>
  </si>
  <si>
    <t>Finaliste</t>
  </si>
  <si>
    <t>Club de Curling de Kénogami</t>
  </si>
  <si>
    <t>Troisième</t>
  </si>
  <si>
    <t>Deuxième</t>
  </si>
  <si>
    <t>Premier</t>
  </si>
  <si>
    <t>9H00</t>
  </si>
  <si>
    <t>11H00</t>
  </si>
  <si>
    <t>Feuille</t>
  </si>
  <si>
    <t>F1-P1-G1</t>
  </si>
  <si>
    <t>F1-P2-G2</t>
  </si>
  <si>
    <t>F1-P3-G3</t>
  </si>
  <si>
    <t>F15-P60-G4</t>
  </si>
  <si>
    <t>F14-P56-G4</t>
  </si>
  <si>
    <t>F13-P49-G1</t>
  </si>
  <si>
    <t>F13-P50-G2</t>
  </si>
  <si>
    <t>F12-P45-G1</t>
  </si>
  <si>
    <t>F12-P46-G2</t>
  </si>
  <si>
    <t>F15-P59-G3</t>
  </si>
  <si>
    <t>F14-P55-G3</t>
  </si>
  <si>
    <t>F11-P41-G1</t>
  </si>
  <si>
    <t>F11-P42-G2</t>
  </si>
  <si>
    <t>F10-P39-G3</t>
  </si>
  <si>
    <t>F10-P40-G4</t>
  </si>
  <si>
    <t>F15-P58-G2</t>
  </si>
  <si>
    <t>F14-P54-G2</t>
  </si>
  <si>
    <t>F13-P51-G3</t>
  </si>
  <si>
    <t>F13-P52-G4</t>
  </si>
  <si>
    <t>F12-P47-G3</t>
  </si>
  <si>
    <t>F12-P48-G4</t>
  </si>
  <si>
    <t>F15-P57-G1</t>
  </si>
  <si>
    <t>F14-P53-G1</t>
  </si>
  <si>
    <t>F11-P43-G3</t>
  </si>
  <si>
    <t>F11-P44-G4</t>
  </si>
  <si>
    <t>F2-P5-G1</t>
  </si>
  <si>
    <t>F2-P6-G2</t>
  </si>
  <si>
    <t>F2-P7-G3</t>
  </si>
  <si>
    <t>F2-P8-G4</t>
  </si>
  <si>
    <t>F3-P9-G1</t>
  </si>
  <si>
    <t>F3-P10-G2</t>
  </si>
  <si>
    <t>F3-P11-G3</t>
  </si>
  <si>
    <t>F3-P12-G4</t>
  </si>
  <si>
    <t>F4-P15-G3</t>
  </si>
  <si>
    <t>F4-P16-G4</t>
  </si>
  <si>
    <t>F5-P20-G4</t>
  </si>
  <si>
    <t>F5-P19-G3</t>
  </si>
  <si>
    <t>F6-P24-G4</t>
  </si>
  <si>
    <t>F6-P23-G3</t>
  </si>
  <si>
    <t>F6-P22-G2</t>
  </si>
  <si>
    <t>F6-P21-G1</t>
  </si>
  <si>
    <t>F7-P28-G4</t>
  </si>
  <si>
    <t>F7-P27-G3</t>
  </si>
  <si>
    <t>F7-P26-G2</t>
  </si>
  <si>
    <t>F7-P25-G1</t>
  </si>
  <si>
    <t>F8-P32-G4</t>
  </si>
  <si>
    <t>F8-P31-G3</t>
  </si>
  <si>
    <t>F8-P30-G2</t>
  </si>
  <si>
    <t>F8-P29-G1</t>
  </si>
  <si>
    <t>F9-P33-G1</t>
  </si>
  <si>
    <t>F9-P34-G2</t>
  </si>
  <si>
    <t>CLASSE A</t>
  </si>
  <si>
    <t>CLASSE C</t>
  </si>
  <si>
    <t>CLASSE B</t>
  </si>
  <si>
    <t>CLASSE D</t>
  </si>
  <si>
    <t>Capitaine 1</t>
  </si>
  <si>
    <t>Capitaine 2</t>
  </si>
  <si>
    <t>Capitaine 3</t>
  </si>
  <si>
    <t>Capitaine 4</t>
  </si>
  <si>
    <t>Capitaine 5</t>
  </si>
  <si>
    <t>Capitaine 6</t>
  </si>
  <si>
    <t>Capitaine 7</t>
  </si>
  <si>
    <t>Capitaine 8</t>
  </si>
  <si>
    <t>Capitaine 9</t>
  </si>
  <si>
    <t>Capitaine 10</t>
  </si>
  <si>
    <t>Capitaine 11</t>
  </si>
  <si>
    <t>Capitaine 12</t>
  </si>
  <si>
    <t>Capitaine 13</t>
  </si>
  <si>
    <t>Capitaine 14</t>
  </si>
  <si>
    <t>Capitaine 15</t>
  </si>
  <si>
    <t>Capitaine 16</t>
  </si>
  <si>
    <t>Capitaine 17</t>
  </si>
  <si>
    <t>Capitaine 18</t>
  </si>
  <si>
    <t>Capitaine 19</t>
  </si>
  <si>
    <t>Capitaine 20</t>
  </si>
  <si>
    <t>Capitaine 21</t>
  </si>
  <si>
    <t>Capitaine 22</t>
  </si>
  <si>
    <t>Capitaine 23</t>
  </si>
  <si>
    <t>Capitaine 24</t>
  </si>
  <si>
    <t>Capitaine 25</t>
  </si>
  <si>
    <t>Capitaine 26</t>
  </si>
  <si>
    <t>Capitaine 27</t>
  </si>
  <si>
    <t>Capitaine 28</t>
  </si>
  <si>
    <t>Capitaine 29</t>
  </si>
  <si>
    <t>Capitaine 30</t>
  </si>
  <si>
    <t>4ième Partie</t>
  </si>
  <si>
    <t>5ième Partie</t>
  </si>
  <si>
    <t>Nombre de parties</t>
  </si>
  <si>
    <t>F1</t>
  </si>
  <si>
    <t>F2</t>
  </si>
  <si>
    <t>F3</t>
  </si>
  <si>
    <t>F4</t>
  </si>
  <si>
    <t>Troisième 1</t>
  </si>
  <si>
    <t>Deuxième 1</t>
  </si>
  <si>
    <t>Deuxième 2</t>
  </si>
  <si>
    <t>Deuxième 3</t>
  </si>
  <si>
    <t>Deuxième 4</t>
  </si>
  <si>
    <t>Deuxième 5</t>
  </si>
  <si>
    <t>Deuxième 6</t>
  </si>
  <si>
    <t>Deuxième 7</t>
  </si>
  <si>
    <t>Deuxième 8</t>
  </si>
  <si>
    <t>Deuxième 9</t>
  </si>
  <si>
    <t>Deuxième 10</t>
  </si>
  <si>
    <t>Deuxième 11</t>
  </si>
  <si>
    <t>Deuxième 12</t>
  </si>
  <si>
    <t>Deuxième 13</t>
  </si>
  <si>
    <t>Premier 1</t>
  </si>
  <si>
    <t>Troisième 2</t>
  </si>
  <si>
    <t>Premier 2</t>
  </si>
  <si>
    <t>Troisième 3</t>
  </si>
  <si>
    <t>Premier 3</t>
  </si>
  <si>
    <t>Troisième 4</t>
  </si>
  <si>
    <t>Premier 4</t>
  </si>
  <si>
    <t>Troisième 5</t>
  </si>
  <si>
    <t>Premier 5</t>
  </si>
  <si>
    <t>Troisième 6</t>
  </si>
  <si>
    <t>Premier 6</t>
  </si>
  <si>
    <t>Troisième 7</t>
  </si>
  <si>
    <t>Premier 7</t>
  </si>
  <si>
    <t>Troisième 8</t>
  </si>
  <si>
    <t>Premier 8</t>
  </si>
  <si>
    <t>Troisième 9</t>
  </si>
  <si>
    <t>Premier 9</t>
  </si>
  <si>
    <t>Troisième 10</t>
  </si>
  <si>
    <t>Premier 10</t>
  </si>
  <si>
    <t>Troisième 11</t>
  </si>
  <si>
    <t>Premier 11</t>
  </si>
  <si>
    <t>Troisième 12</t>
  </si>
  <si>
    <t>Premier 12</t>
  </si>
  <si>
    <t>Troisième 13</t>
  </si>
  <si>
    <t>Premier 13</t>
  </si>
  <si>
    <t>Troisième 14</t>
  </si>
  <si>
    <t>Deuxième 14</t>
  </si>
  <si>
    <t>Premier 14</t>
  </si>
  <si>
    <t>Troisième 15</t>
  </si>
  <si>
    <t>Deuxième 15</t>
  </si>
  <si>
    <t>Premier 15</t>
  </si>
  <si>
    <t>Troisième 16</t>
  </si>
  <si>
    <t>Deuxième 16</t>
  </si>
  <si>
    <t>Premier 16</t>
  </si>
  <si>
    <t>Troisième 17</t>
  </si>
  <si>
    <t>Deuxième 17</t>
  </si>
  <si>
    <t>Premier 17</t>
  </si>
  <si>
    <t>Troisième 18</t>
  </si>
  <si>
    <t>Deuxième 18</t>
  </si>
  <si>
    <t>Premier 18</t>
  </si>
  <si>
    <t>Troisième 19</t>
  </si>
  <si>
    <t>Deuxième 19</t>
  </si>
  <si>
    <t>Premier 19</t>
  </si>
  <si>
    <t>Troisième 20</t>
  </si>
  <si>
    <t>Deuxième 20</t>
  </si>
  <si>
    <t>Premier 20</t>
  </si>
  <si>
    <t>Troisième 21</t>
  </si>
  <si>
    <t>Deuxième 21</t>
  </si>
  <si>
    <t>Premier 21</t>
  </si>
  <si>
    <t>Troisième 22</t>
  </si>
  <si>
    <t>Deuxième 22</t>
  </si>
  <si>
    <t>Premier 22</t>
  </si>
  <si>
    <t>Troisième 23</t>
  </si>
  <si>
    <t>Deuxième 23</t>
  </si>
  <si>
    <t>Premier 23</t>
  </si>
  <si>
    <t>Troisième 24</t>
  </si>
  <si>
    <t>Deuxième 24</t>
  </si>
  <si>
    <t>Premier 24</t>
  </si>
  <si>
    <t>Troisième 25</t>
  </si>
  <si>
    <t>Deuxième 25</t>
  </si>
  <si>
    <t>Premier 25</t>
  </si>
  <si>
    <t>Troisième 26</t>
  </si>
  <si>
    <t>Deuxième 26</t>
  </si>
  <si>
    <t>Premier 26</t>
  </si>
  <si>
    <t>Troisième 27</t>
  </si>
  <si>
    <t>Deuxième 27</t>
  </si>
  <si>
    <t>Premier 27</t>
  </si>
  <si>
    <t>Troisième 28</t>
  </si>
  <si>
    <t>Deuxième 28</t>
  </si>
  <si>
    <t>Premier 28</t>
  </si>
  <si>
    <t>Troisième 29</t>
  </si>
  <si>
    <t>Deuxième 29</t>
  </si>
  <si>
    <t>Premier 29</t>
  </si>
  <si>
    <t>Troisième 30</t>
  </si>
  <si>
    <t>Deuxième 30</t>
  </si>
  <si>
    <t>Premier 30</t>
  </si>
  <si>
    <t>F5</t>
  </si>
  <si>
    <t>F9</t>
  </si>
  <si>
    <t>F6</t>
  </si>
  <si>
    <t>F7</t>
  </si>
  <si>
    <t>F8</t>
  </si>
  <si>
    <t>F10</t>
  </si>
  <si>
    <t>F13</t>
  </si>
  <si>
    <t>F12</t>
  </si>
  <si>
    <t>F11</t>
  </si>
  <si>
    <t>F15</t>
  </si>
  <si>
    <t>F14</t>
  </si>
  <si>
    <t>P19</t>
  </si>
  <si>
    <t>P20</t>
  </si>
  <si>
    <t>P34</t>
  </si>
  <si>
    <t>P33</t>
  </si>
  <si>
    <t>P23</t>
  </si>
  <si>
    <t>P24</t>
  </si>
  <si>
    <t>P21</t>
  </si>
  <si>
    <t>P22</t>
  </si>
  <si>
    <t>P27</t>
  </si>
  <si>
    <t>P28</t>
  </si>
  <si>
    <t>P25</t>
  </si>
  <si>
    <t>P26</t>
  </si>
  <si>
    <t>P31</t>
  </si>
  <si>
    <t>P32</t>
  </si>
  <si>
    <t>P29</t>
  </si>
  <si>
    <t>P30</t>
  </si>
  <si>
    <t>P40</t>
  </si>
  <si>
    <t>P39</t>
  </si>
  <si>
    <t>P50</t>
  </si>
  <si>
    <t>P52</t>
  </si>
  <si>
    <t>P49</t>
  </si>
  <si>
    <t>P51</t>
  </si>
  <si>
    <t>P46</t>
  </si>
  <si>
    <t>P48</t>
  </si>
  <si>
    <t>P45</t>
  </si>
  <si>
    <t>P47</t>
  </si>
  <si>
    <t>P42</t>
  </si>
  <si>
    <t>P44</t>
  </si>
  <si>
    <t>P41</t>
  </si>
  <si>
    <t>P43</t>
  </si>
  <si>
    <t>P60</t>
  </si>
  <si>
    <t>P56</t>
  </si>
  <si>
    <t>P58</t>
  </si>
  <si>
    <t>P54</t>
  </si>
  <si>
    <t>P59</t>
  </si>
  <si>
    <t>P55</t>
  </si>
  <si>
    <t>P57</t>
  </si>
  <si>
    <t>P53</t>
  </si>
  <si>
    <t>Gagnant Prochaine Partie</t>
  </si>
  <si>
    <t>Perdant Prochaine Partie</t>
  </si>
  <si>
    <t>Cl.C</t>
  </si>
  <si>
    <t>Cl.B</t>
  </si>
  <si>
    <t>Cl.A</t>
  </si>
  <si>
    <t>Cl.D</t>
  </si>
  <si>
    <t>Gagnant Classe C</t>
  </si>
  <si>
    <t>Champion Classe A</t>
  </si>
  <si>
    <t>Gagnant Classe D</t>
  </si>
  <si>
    <t>Gagnant Classe B</t>
  </si>
  <si>
    <t>P4</t>
  </si>
  <si>
    <t>P17</t>
  </si>
  <si>
    <t>P18</t>
  </si>
  <si>
    <t>P35</t>
  </si>
  <si>
    <t>P36</t>
  </si>
  <si>
    <t>P37</t>
  </si>
  <si>
    <t>P38</t>
  </si>
  <si>
    <t>D1-D2</t>
  </si>
  <si>
    <t>D7-D8</t>
  </si>
  <si>
    <t>B7-B8</t>
  </si>
  <si>
    <t>B1-B2</t>
  </si>
  <si>
    <t>Titre du tournoi: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</si>
  <si>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</si>
  <si>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</si>
  <si>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</si>
  <si>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</si>
  <si>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</si>
  <si>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</si>
  <si>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</si>
  <si>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</si>
  <si>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</si>
  <si>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</si>
  <si>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</si>
  <si>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</si>
  <si>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Équipe 13</t>
  </si>
  <si>
    <t>Équipe 14</t>
  </si>
  <si>
    <t>Équipe 15</t>
  </si>
  <si>
    <t>Équipe 16</t>
  </si>
  <si>
    <t>Équipe 17</t>
  </si>
  <si>
    <t>Équipe 18</t>
  </si>
  <si>
    <t>Équipe 19</t>
  </si>
  <si>
    <t>Équipe 20</t>
  </si>
  <si>
    <t>Équipe 21</t>
  </si>
  <si>
    <t>Équipe 22</t>
  </si>
  <si>
    <t>Équipe 23</t>
  </si>
  <si>
    <t>Équipe 24</t>
  </si>
  <si>
    <t>Équipe 25</t>
  </si>
  <si>
    <t>Équipe 26</t>
  </si>
  <si>
    <t>Équipe 27</t>
  </si>
  <si>
    <t>Équipe 28</t>
  </si>
  <si>
    <t>Équipe 29</t>
  </si>
  <si>
    <t>Équipe 30</t>
  </si>
  <si>
    <t>J1-14H00</t>
  </si>
  <si>
    <t>J1-12H00</t>
  </si>
  <si>
    <t>J2-10H00</t>
  </si>
  <si>
    <t>F5-P17-G1</t>
  </si>
  <si>
    <t>F5-P18-G2</t>
  </si>
  <si>
    <t>J2-14H00</t>
  </si>
  <si>
    <t>J3-10H00</t>
  </si>
  <si>
    <t>J1-10H00</t>
  </si>
  <si>
    <t>J2-12H00</t>
  </si>
  <si>
    <t>F9-P35-G3</t>
  </si>
  <si>
    <t>F9-P36-G4</t>
  </si>
  <si>
    <t>J3-14H00</t>
  </si>
  <si>
    <t>J3-12H00</t>
  </si>
  <si>
    <t>J4-12H00</t>
  </si>
  <si>
    <t>J4-14H00</t>
  </si>
  <si>
    <t>J4-10H00</t>
  </si>
  <si>
    <t>F10-P38-G2</t>
  </si>
  <si>
    <t>F10-P37-G1</t>
  </si>
  <si>
    <t>J1 = Mardi</t>
  </si>
  <si>
    <t>J2 = Mercredi</t>
  </si>
  <si>
    <t>J3 = Jeudi</t>
  </si>
  <si>
    <t>J4 = Vendredi</t>
  </si>
  <si>
    <t>J5 = Samedi</t>
  </si>
  <si>
    <t>J5-11H00</t>
  </si>
  <si>
    <t>J5-9H00</t>
  </si>
  <si>
    <t>J5-14H00</t>
  </si>
  <si>
    <t>Équipe &amp; Numéro</t>
  </si>
  <si>
    <t>F4-P13-G1</t>
  </si>
  <si>
    <t>F1-P4-G4</t>
  </si>
  <si>
    <t>F4-P14-G2</t>
  </si>
  <si>
    <t>Tableau abrégé à 32 équipes</t>
  </si>
  <si>
    <t>Modèle Tournoi 32 Équipes</t>
  </si>
  <si>
    <t>Capitaine 31</t>
  </si>
  <si>
    <t>Troisième 31</t>
  </si>
  <si>
    <t>Deuxième 31</t>
  </si>
  <si>
    <t>Premier 31</t>
  </si>
  <si>
    <t>Capitaine 32</t>
  </si>
  <si>
    <t>Troisième 32</t>
  </si>
  <si>
    <t>Deuxième 32</t>
  </si>
  <si>
    <t>Premier 32</t>
  </si>
  <si>
    <t>Équipe 31</t>
  </si>
  <si>
    <t>Équipe 32</t>
  </si>
  <si>
    <t>Formation des Équipes et leur horaire:</t>
  </si>
  <si>
    <t>[V/D]</t>
  </si>
  <si>
    <t>V</t>
  </si>
  <si>
    <t>IMPORTANT: Sauvegarder une copie dans votre poste de ce fichier avant de commencer votre travail</t>
  </si>
  <si>
    <t>Prendre le temps de lire toutes ces informations avant de commencer à utiliser ce fichier.</t>
  </si>
  <si>
    <t>Description des onglets</t>
  </si>
  <si>
    <t>Cet onglet est libre pour votre utilisation</t>
  </si>
  <si>
    <t>Distribution</t>
  </si>
  <si>
    <t xml:space="preserve">Cet onglet est utilisé pour la formation des équipes. Remplir seulement les cases en rose. </t>
  </si>
  <si>
    <t>Inscrire les données suivantes:</t>
  </si>
  <si>
    <t xml:space="preserve">Titre du tournoi:  </t>
  </si>
  <si>
    <t>voici la formulation recommandée = Année- Mois Court texte (26É) nombre d'équipe</t>
  </si>
  <si>
    <t>Exemple:</t>
  </si>
  <si>
    <t>2018-12 Tournoi des Fêtes (26É)</t>
  </si>
  <si>
    <t>Joueurs des équipes:</t>
  </si>
  <si>
    <t>Tous les noms seront automatiquement écrit dans les onglets "Chronologie", Tableau" et "Imprimable"</t>
  </si>
  <si>
    <t>Note: seulement les capitaines seront écrit dans "Chronologie" et "Tableau"</t>
  </si>
  <si>
    <t>Chronologie</t>
  </si>
  <si>
    <t>Cet onglet est les paries jouées selon l'ordre chronologique.</t>
  </si>
  <si>
    <t>Inscrire seulement les résultats des paries dans la colonne "G".</t>
  </si>
  <si>
    <t xml:space="preserve">Écrire  "V" pour victoire ou "D" pour défaite du capitaine de la colonne "F". </t>
  </si>
  <si>
    <t>Tableau</t>
  </si>
  <si>
    <t>Cet onglet est le tableau du tournoi avec les résultats provenant de l'onglet "Chronologie"</t>
  </si>
  <si>
    <t>Ne rien écrire dans cet onglet. Utilisé pour affichage sur le site internet du club</t>
  </si>
  <si>
    <t xml:space="preserve">Les paramètres pour impression sont déjà déterminées. </t>
  </si>
  <si>
    <t>Imprimable</t>
  </si>
  <si>
    <t>Cet onglet est le tableau en version noir et blanc sans les résultats.</t>
  </si>
  <si>
    <t>Sauvegarder cet onglet dans un format ".pdf" et imprimer le fichier ainsi obtenu.</t>
  </si>
  <si>
    <t>Le fichier ".pdf" générera 2 pages, une pour le tableau et l'autre pour la composition des équipes et leur horaire.</t>
  </si>
  <si>
    <t>Note importante:</t>
  </si>
  <si>
    <t>Pour les onglets "Chronologie", "Tableau" et "Imprimable" avant de faire les impression il faut remplacer les jours par leur nom.</t>
  </si>
  <si>
    <t>exemple: Jour 1 = Mardi, Jour 2 = Mercredi, Jour 3 = Jeudi, Jour 4 = Vendredi et Jour 5 = Samedi</t>
  </si>
  <si>
    <t>Pour résumer le travail</t>
  </si>
  <si>
    <t>Entrer le nom du tournoi et les noms des joueurs dans "Distribution"</t>
  </si>
  <si>
    <t>Faire une enregistrement en format ".pdf" de l'onglet "Imprimable"</t>
  </si>
  <si>
    <t>Votre tableau pour affichage est prêt pour l'impression à partir du fichier ".pdf".</t>
  </si>
  <si>
    <t>Si vous désirez un suivi sur le site internet, écrire les résultats dans "Chronologie" et</t>
  </si>
  <si>
    <t>demander au responsable du site de faire le lien entre votre fichier et le site internet.</t>
  </si>
  <si>
    <t>F1-P1-G1: Feuille, Partie et Glace</t>
  </si>
  <si>
    <t>[Jour 1] 10H00</t>
  </si>
  <si>
    <t>[Jour 1] 12H00</t>
  </si>
  <si>
    <t>[Jour 1] 14H00</t>
  </si>
  <si>
    <t>[Jour 2] 12H00</t>
  </si>
  <si>
    <t>[Jour 2] 14H00</t>
  </si>
  <si>
    <t>[Jour 2] 10H00</t>
  </si>
  <si>
    <t>[Jour 3] 14H00</t>
  </si>
  <si>
    <t>[Jour 3] 10H00</t>
  </si>
  <si>
    <t>[Jour 3] 12H00</t>
  </si>
  <si>
    <t>[Jour 4] 10H00</t>
  </si>
  <si>
    <t>[Jour 4] 12H00</t>
  </si>
  <si>
    <t>[Jour 4] 14H00</t>
  </si>
  <si>
    <t>[Jour 5] 9H00 ou 11H00</t>
  </si>
  <si>
    <t>[Jour 5] 14H00</t>
  </si>
  <si>
    <t>[Jour 5]</t>
  </si>
  <si>
    <t>[Jour 4]</t>
  </si>
  <si>
    <t>[Jour 3]</t>
  </si>
  <si>
    <t>[Jour 2]</t>
  </si>
  <si>
    <t>[Jour 1]</t>
  </si>
  <si>
    <t>P1 [Jour 1] 10H00 G1</t>
  </si>
  <si>
    <t>P2 [Jour 1] 10H00 G2</t>
  </si>
  <si>
    <t>P3 [Jour 1] 10H00 G3</t>
  </si>
  <si>
    <t>P4 [Jour 1] 10H00 G4</t>
  </si>
  <si>
    <t>P5 [Jour 1] 12H00 G1</t>
  </si>
  <si>
    <t>P6 [Jour 1] 12H00 G2</t>
  </si>
  <si>
    <t>P7 [Jour 1] 12H00 G3</t>
  </si>
  <si>
    <t>P8 [Jour 1] 12H00 G4</t>
  </si>
  <si>
    <t>P9 [Jour 1] 14H00 G1</t>
  </si>
  <si>
    <t>P10 [Jour 1] 14H00 G2</t>
  </si>
  <si>
    <t>P11 [Jour 1] 14H00 G3</t>
  </si>
  <si>
    <t>P12 [Jour 1] 14H00 G4</t>
  </si>
  <si>
    <t>P20 [Jour 2] 12H00 G4</t>
  </si>
  <si>
    <t>P19 [Jour 2] 12H00 G3</t>
  </si>
  <si>
    <t>P18 [Jour 2] 12H00 G2</t>
  </si>
  <si>
    <t>P17 [Jour 2] 12H00 G1</t>
  </si>
  <si>
    <t>P24 [Jour 2] 14H00 G4</t>
  </si>
  <si>
    <t>P22 [Jour 2] 14H00 G2</t>
  </si>
  <si>
    <t>P13 [Jour 2] 10H00 G1</t>
  </si>
  <si>
    <t>P14 [Jour 2] 10H00 G2</t>
  </si>
  <si>
    <t>P15 [Jour 2] 10H00 G3</t>
  </si>
  <si>
    <t>P16 [Jour 2] 10H00 G4</t>
  </si>
  <si>
    <t>P33 [Jour 3] 14H00 G1</t>
  </si>
  <si>
    <t>P34 [Jour 3] 14H00 G2</t>
  </si>
  <si>
    <t>P23 [Jour 3] 14H00 G3</t>
  </si>
  <si>
    <t>P21 [Jour 3] 14H00 G1</t>
  </si>
  <si>
    <t>P28 [Jour 3] 10H00 G4</t>
  </si>
  <si>
    <t>P27 [Jour 3] 10H00 G3</t>
  </si>
  <si>
    <t>P26 [Jour 3] 10H00 G2</t>
  </si>
  <si>
    <t>P25 [Jour 3] 10H00 G1</t>
  </si>
  <si>
    <t>P32 [Jour 3] 12H00 G4</t>
  </si>
  <si>
    <t>P31 [Jour 3] 12H00 G3</t>
  </si>
  <si>
    <t>P30 [Jour 3] 12H00 G2</t>
  </si>
  <si>
    <t>P29 [Jour 3] 12H00 G1</t>
  </si>
  <si>
    <t>P35 [Jour 3] 14H00 G3</t>
  </si>
  <si>
    <t>P36 [Jour 3] 14H00 G4</t>
  </si>
  <si>
    <t>P37 [Jour 4] 10H00 G1</t>
  </si>
  <si>
    <t>P38 [Jour 4] 10H00 G2</t>
  </si>
  <si>
    <t>P41 [Jour 4] 12H00 G1</t>
  </si>
  <si>
    <t>P42 [Jour 4] 12H00 G2</t>
  </si>
  <si>
    <t>P45 [Jour 4] 14H00 G1</t>
  </si>
  <si>
    <t>P46 [Jour 4] 14H00 G2</t>
  </si>
  <si>
    <t>P39 [Jour 4] 10H00 G3</t>
  </si>
  <si>
    <t>P40 [Jour 4] 10H00 G4</t>
  </si>
  <si>
    <t>P43 [Jour 4] 12H00 G3</t>
  </si>
  <si>
    <t>P44 [Jour 4] 12H00 G4</t>
  </si>
  <si>
    <t>P47 [Jour 4] 14H00 G3</t>
  </si>
  <si>
    <t>P48 [Jour 4] 14H00 G4</t>
  </si>
  <si>
    <t>P56 [Jour 5] 11H00 G4</t>
  </si>
  <si>
    <t>P52 [Jour 5] 9H00 G4</t>
  </si>
  <si>
    <t>P57 [Jour 5] 14H00 G1</t>
  </si>
  <si>
    <t>P58 [Jour 5] 14H00 G2</t>
  </si>
  <si>
    <t>P55 [Jour 5] 11H00 G3</t>
  </si>
  <si>
    <t>P51 [Jour 5] 9H00 G3</t>
  </si>
  <si>
    <t>P54 [Jour 5] 11H00 G2</t>
  </si>
  <si>
    <t>P50 [Jour 5] 9H00 G2</t>
  </si>
  <si>
    <t>P60 [Jour 5] 14H00 G4</t>
  </si>
  <si>
    <t>P59 [Jour 5] 14H00 G3</t>
  </si>
  <si>
    <t>P53 [Jour 5] 11H00 G1</t>
  </si>
  <si>
    <t>P49 [Jour 5] 9H00 G1</t>
  </si>
  <si>
    <t>ok</t>
  </si>
  <si>
    <t>Prendre le temps de lire la procédure avant de commencer à utiliser ce fichier.</t>
  </si>
  <si>
    <t>Travail</t>
  </si>
  <si>
    <t>Cet onglet est utilisé pour les feuilles journalières, les paramétres d'impression sont déjà programmés.</t>
  </si>
  <si>
    <t>Les noms des capitaines sont inscrits pour leur première partie</t>
  </si>
  <si>
    <t>Remplacer les "Jour 1", "Jour 2", "Jour 3", Jour 4" et "Jour 5" par les nom des jours du tournoi. (Dans les 4 onglets).</t>
  </si>
  <si>
    <t>F1=J1-10H00</t>
  </si>
  <si>
    <t>F4=J2-10H00</t>
  </si>
  <si>
    <t>F7=J3-10H00</t>
  </si>
  <si>
    <t>F10=J4-10H00</t>
  </si>
  <si>
    <t>F13=J5-9H00</t>
  </si>
  <si>
    <t>F2=J1-12H00</t>
  </si>
  <si>
    <t>F5=J2-12H00</t>
  </si>
  <si>
    <t>F8=J3-12H00</t>
  </si>
  <si>
    <t>F11=J4-12H00</t>
  </si>
  <si>
    <t>F14=J5-11H00</t>
  </si>
  <si>
    <t>F3=J1-14H00</t>
  </si>
  <si>
    <t>F6-J2-14H00</t>
  </si>
  <si>
    <t>F9=J3-14H00</t>
  </si>
  <si>
    <t>F12=J4-14H00</t>
  </si>
  <si>
    <t>F15=J5-14H00</t>
  </si>
  <si>
    <t>Tableau sans couleur, voir ligne 55</t>
  </si>
  <si>
    <t>[Jour 5] 9H/11H</t>
  </si>
  <si>
    <t>Assignation des capitaines selon les restrictions</t>
  </si>
  <si>
    <t>GAGNANT</t>
  </si>
  <si>
    <t>Heure: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</si>
</sst>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6"/>
      <name val="Cambria"/>
      <family val="1"/>
    </font>
    <font>
      <sz val="16"/>
      <color theme="1"/>
      <name val="Cambria"/>
      <family val="1"/>
    </font>
    <font>
      <b/>
      <sz val="26"/>
      <color theme="8"/>
      <name val="Cambria"/>
      <family val="1"/>
    </font>
    <font>
      <b/>
      <sz val="26"/>
      <color theme="5" tint="-0.249977111117893"/>
      <name val="Cambria"/>
      <family val="1"/>
    </font>
    <font>
      <sz val="8"/>
      <name val="Calibri"/>
      <family val="2"/>
      <scheme val="minor"/>
    </font>
    <font>
      <b/>
      <sz val="24"/>
      <color theme="1"/>
      <name val="Cambria"/>
      <family val="1"/>
    </font>
    <font>
      <sz val="16"/>
      <name val="Cambria"/>
      <family val="1"/>
    </font>
    <font>
      <sz val="14"/>
      <name val="Cambria"/>
      <family val="1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name val="Cambria"/>
      <family val="1"/>
    </font>
    <font>
      <sz val="12"/>
      <name val="Arial"/>
      <family val="2"/>
    </font>
    <font>
      <b/>
      <u/>
      <sz val="18"/>
      <name val="Cambria"/>
      <family val="1"/>
    </font>
    <font>
      <b/>
      <sz val="36"/>
      <name val="Cambria"/>
      <family val="1"/>
    </font>
    <font>
      <b/>
      <sz val="10"/>
      <name val="Cambria"/>
      <family val="1"/>
    </font>
    <font>
      <b/>
      <sz val="14"/>
      <color rgb="FFFF0000"/>
      <name val="Cambria"/>
      <family val="1"/>
    </font>
    <font>
      <sz val="11"/>
      <color theme="1"/>
      <name val="Cambria"/>
      <family val="1"/>
    </font>
    <font>
      <b/>
      <u/>
      <sz val="14"/>
      <name val="Cambria"/>
      <family val="1"/>
    </font>
    <font>
      <b/>
      <sz val="14"/>
      <name val="Cambria"/>
      <family val="1"/>
    </font>
    <font>
      <u/>
      <sz val="12"/>
      <name val="Cambria"/>
      <family val="1"/>
    </font>
    <font>
      <i/>
      <sz val="12"/>
      <name val="Cambria"/>
      <family val="1"/>
    </font>
    <font>
      <b/>
      <sz val="12"/>
      <color theme="1"/>
      <name val="Cambria"/>
      <family val="1"/>
    </font>
    <font>
      <sz val="10"/>
      <name val="Cambria"/>
      <family val="1"/>
    </font>
    <font>
      <sz val="1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/>
    <xf numFmtId="0" fontId="0" fillId="0" borderId="38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6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5" xfId="0" applyFont="1" applyFill="1" applyBorder="1"/>
    <xf numFmtId="0" fontId="6" fillId="0" borderId="11" xfId="0" applyFont="1" applyFill="1" applyBorder="1"/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3" xfId="0" applyFont="1" applyFill="1" applyBorder="1"/>
    <xf numFmtId="0" fontId="6" fillId="0" borderId="12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/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Border="1"/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6" fillId="0" borderId="6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6" borderId="0" xfId="0" applyFont="1" applyFill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2" xfId="0" applyFont="1" applyBorder="1"/>
    <xf numFmtId="0" fontId="21" fillId="0" borderId="10" xfId="0" applyFont="1" applyBorder="1"/>
    <xf numFmtId="0" fontId="21" fillId="0" borderId="4" xfId="0" applyFont="1" applyBorder="1"/>
    <xf numFmtId="0" fontId="21" fillId="0" borderId="6" xfId="0" applyFont="1" applyBorder="1"/>
    <xf numFmtId="0" fontId="25" fillId="0" borderId="9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21" fillId="0" borderId="2" xfId="0" applyFont="1" applyFill="1" applyBorder="1"/>
    <xf numFmtId="0" fontId="21" fillId="0" borderId="4" xfId="0" applyFont="1" applyFill="1" applyBorder="1"/>
    <xf numFmtId="0" fontId="21" fillId="0" borderId="6" xfId="0" applyFont="1" applyFill="1" applyBorder="1"/>
    <xf numFmtId="0" fontId="21" fillId="0" borderId="10" xfId="0" applyFont="1" applyFill="1" applyBorder="1"/>
    <xf numFmtId="0" fontId="26" fillId="0" borderId="69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Fill="1" applyAlignment="1">
      <alignment horizontal="left" vertical="top"/>
    </xf>
    <xf numFmtId="0" fontId="35" fillId="0" borderId="12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right" vertical="top"/>
    </xf>
    <xf numFmtId="0" fontId="35" fillId="0" borderId="2" xfId="0" applyFont="1" applyFill="1" applyBorder="1" applyAlignment="1">
      <alignment horizontal="right"/>
    </xf>
    <xf numFmtId="0" fontId="6" fillId="0" borderId="38" xfId="0" applyFont="1" applyFill="1" applyBorder="1"/>
    <xf numFmtId="0" fontId="35" fillId="0" borderId="9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9" borderId="5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2" fillId="6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0" fillId="0" borderId="0" xfId="0" applyFont="1"/>
    <xf numFmtId="0" fontId="36" fillId="0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2" borderId="73" xfId="0" applyFont="1" applyFill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4" borderId="73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114300</xdr:rowOff>
    </xdr:from>
    <xdr:to>
      <xdr:col>2</xdr:col>
      <xdr:colOff>2009774</xdr:colOff>
      <xdr:row>6</xdr:row>
      <xdr:rowOff>219075</xdr:rowOff>
    </xdr:to>
    <xdr:sp macro="" textlink="">
      <xdr:nvSpPr>
        <xdr:cNvPr id="4" name="Parchemin : horizontal 3">
          <a:extLst>
            <a:ext uri="{FF2B5EF4-FFF2-40B4-BE49-F238E27FC236}">
              <a16:creationId xmlns:a16="http://schemas.microsoft.com/office/drawing/2014/main" id="{80373497-9273-45A1-8A53-C99CADBC52A6}"/>
            </a:ext>
          </a:extLst>
        </xdr:cNvPr>
        <xdr:cNvSpPr/>
      </xdr:nvSpPr>
      <xdr:spPr>
        <a:xfrm>
          <a:off x="3333750" y="1685925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247650</xdr:colOff>
      <xdr:row>4</xdr:row>
      <xdr:rowOff>114300</xdr:rowOff>
    </xdr:from>
    <xdr:to>
      <xdr:col>10</xdr:col>
      <xdr:colOff>2019299</xdr:colOff>
      <xdr:row>6</xdr:row>
      <xdr:rowOff>219075</xdr:rowOff>
    </xdr:to>
    <xdr:sp macro="" textlink="">
      <xdr:nvSpPr>
        <xdr:cNvPr id="5" name="Parchemin : horizontal 4">
          <a:extLst>
            <a:ext uri="{FF2B5EF4-FFF2-40B4-BE49-F238E27FC236}">
              <a16:creationId xmlns:a16="http://schemas.microsoft.com/office/drawing/2014/main" id="{D12A25C0-A9C3-4D04-8FBF-DF1384D89CDB}"/>
            </a:ext>
          </a:extLst>
        </xdr:cNvPr>
        <xdr:cNvSpPr/>
      </xdr:nvSpPr>
      <xdr:spPr>
        <a:xfrm>
          <a:off x="22393275" y="1685925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285750</xdr:colOff>
      <xdr:row>64</xdr:row>
      <xdr:rowOff>104775</xdr:rowOff>
    </xdr:from>
    <xdr:to>
      <xdr:col>10</xdr:col>
      <xdr:colOff>2057399</xdr:colOff>
      <xdr:row>66</xdr:row>
      <xdr:rowOff>209550</xdr:rowOff>
    </xdr:to>
    <xdr:sp macro="" textlink="">
      <xdr:nvSpPr>
        <xdr:cNvPr id="7" name="Parchemin : horizontal 6">
          <a:extLst>
            <a:ext uri="{FF2B5EF4-FFF2-40B4-BE49-F238E27FC236}">
              <a16:creationId xmlns:a16="http://schemas.microsoft.com/office/drawing/2014/main" id="{5F198453-D4CB-442C-95C7-775E4CC13D2B}"/>
            </a:ext>
          </a:extLst>
        </xdr:cNvPr>
        <xdr:cNvSpPr/>
      </xdr:nvSpPr>
      <xdr:spPr>
        <a:xfrm>
          <a:off x="22431375" y="19278600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304800</xdr:colOff>
      <xdr:row>64</xdr:row>
      <xdr:rowOff>104775</xdr:rowOff>
    </xdr:from>
    <xdr:to>
      <xdr:col>2</xdr:col>
      <xdr:colOff>2076449</xdr:colOff>
      <xdr:row>66</xdr:row>
      <xdr:rowOff>209550</xdr:rowOff>
    </xdr:to>
    <xdr:sp macro="" textlink="">
      <xdr:nvSpPr>
        <xdr:cNvPr id="8" name="Parchemin : horizontal 7">
          <a:extLst>
            <a:ext uri="{FF2B5EF4-FFF2-40B4-BE49-F238E27FC236}">
              <a16:creationId xmlns:a16="http://schemas.microsoft.com/office/drawing/2014/main" id="{A79A4DEF-DCEF-4577-B091-7F3A544BA97F}"/>
            </a:ext>
          </a:extLst>
        </xdr:cNvPr>
        <xdr:cNvSpPr/>
      </xdr:nvSpPr>
      <xdr:spPr>
        <a:xfrm>
          <a:off x="3400425" y="19278600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114300</xdr:rowOff>
    </xdr:from>
    <xdr:to>
      <xdr:col>2</xdr:col>
      <xdr:colOff>2009774</xdr:colOff>
      <xdr:row>6</xdr:row>
      <xdr:rowOff>219075</xdr:rowOff>
    </xdr:to>
    <xdr:sp macro="" textlink="">
      <xdr:nvSpPr>
        <xdr:cNvPr id="8" name="Parchemin : horizontal 7">
          <a:extLst>
            <a:ext uri="{FF2B5EF4-FFF2-40B4-BE49-F238E27FC236}">
              <a16:creationId xmlns:a16="http://schemas.microsoft.com/office/drawing/2014/main" id="{DA53CAF3-3B85-48C9-B889-67F902478BD0}"/>
            </a:ext>
          </a:extLst>
        </xdr:cNvPr>
        <xdr:cNvSpPr/>
      </xdr:nvSpPr>
      <xdr:spPr>
        <a:xfrm>
          <a:off x="3133725" y="1685925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247650</xdr:colOff>
      <xdr:row>4</xdr:row>
      <xdr:rowOff>114300</xdr:rowOff>
    </xdr:from>
    <xdr:to>
      <xdr:col>10</xdr:col>
      <xdr:colOff>2019299</xdr:colOff>
      <xdr:row>6</xdr:row>
      <xdr:rowOff>219075</xdr:rowOff>
    </xdr:to>
    <xdr:sp macro="" textlink="">
      <xdr:nvSpPr>
        <xdr:cNvPr id="9" name="Parchemin : horizontal 8">
          <a:extLst>
            <a:ext uri="{FF2B5EF4-FFF2-40B4-BE49-F238E27FC236}">
              <a16:creationId xmlns:a16="http://schemas.microsoft.com/office/drawing/2014/main" id="{80C39CBE-2C2D-4D6A-A53C-55539D44F594}"/>
            </a:ext>
          </a:extLst>
        </xdr:cNvPr>
        <xdr:cNvSpPr/>
      </xdr:nvSpPr>
      <xdr:spPr>
        <a:xfrm>
          <a:off x="20593050" y="1685925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285750</xdr:colOff>
      <xdr:row>63</xdr:row>
      <xdr:rowOff>104775</xdr:rowOff>
    </xdr:from>
    <xdr:to>
      <xdr:col>10</xdr:col>
      <xdr:colOff>2057399</xdr:colOff>
      <xdr:row>65</xdr:row>
      <xdr:rowOff>209550</xdr:rowOff>
    </xdr:to>
    <xdr:sp macro="" textlink="">
      <xdr:nvSpPr>
        <xdr:cNvPr id="10" name="Parchemin : horizontal 9">
          <a:extLst>
            <a:ext uri="{FF2B5EF4-FFF2-40B4-BE49-F238E27FC236}">
              <a16:creationId xmlns:a16="http://schemas.microsoft.com/office/drawing/2014/main" id="{31EDB9A2-EB54-4E5A-B884-9A308166F1BE}"/>
            </a:ext>
          </a:extLst>
        </xdr:cNvPr>
        <xdr:cNvSpPr/>
      </xdr:nvSpPr>
      <xdr:spPr>
        <a:xfrm>
          <a:off x="20631150" y="21793200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304800</xdr:colOff>
      <xdr:row>63</xdr:row>
      <xdr:rowOff>104775</xdr:rowOff>
    </xdr:from>
    <xdr:to>
      <xdr:col>2</xdr:col>
      <xdr:colOff>2076449</xdr:colOff>
      <xdr:row>65</xdr:row>
      <xdr:rowOff>209550</xdr:rowOff>
    </xdr:to>
    <xdr:sp macro="" textlink="">
      <xdr:nvSpPr>
        <xdr:cNvPr id="15" name="Parchemin : horizontal 14">
          <a:extLst>
            <a:ext uri="{FF2B5EF4-FFF2-40B4-BE49-F238E27FC236}">
              <a16:creationId xmlns:a16="http://schemas.microsoft.com/office/drawing/2014/main" id="{893F5DF6-0061-4EE1-B38A-8E5E407B6696}"/>
            </a:ext>
          </a:extLst>
        </xdr:cNvPr>
        <xdr:cNvSpPr/>
      </xdr:nvSpPr>
      <xdr:spPr>
        <a:xfrm>
          <a:off x="3200400" y="21793200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114300</xdr:rowOff>
    </xdr:from>
    <xdr:to>
      <xdr:col>2</xdr:col>
      <xdr:colOff>2009774</xdr:colOff>
      <xdr:row>6</xdr:row>
      <xdr:rowOff>219075</xdr:rowOff>
    </xdr:to>
    <xdr:sp macro="" textlink="">
      <xdr:nvSpPr>
        <xdr:cNvPr id="2" name="Parchemin : horizontal 1">
          <a:extLst>
            <a:ext uri="{FF2B5EF4-FFF2-40B4-BE49-F238E27FC236}">
              <a16:creationId xmlns:a16="http://schemas.microsoft.com/office/drawing/2014/main" id="{0265C55B-92A3-4843-937C-D9825259881F}"/>
            </a:ext>
          </a:extLst>
        </xdr:cNvPr>
        <xdr:cNvSpPr/>
      </xdr:nvSpPr>
      <xdr:spPr>
        <a:xfrm>
          <a:off x="3333750" y="1781175"/>
          <a:ext cx="1771649" cy="6572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247650</xdr:colOff>
      <xdr:row>4</xdr:row>
      <xdr:rowOff>114300</xdr:rowOff>
    </xdr:from>
    <xdr:to>
      <xdr:col>10</xdr:col>
      <xdr:colOff>2019299</xdr:colOff>
      <xdr:row>6</xdr:row>
      <xdr:rowOff>219075</xdr:rowOff>
    </xdr:to>
    <xdr:sp macro="" textlink="">
      <xdr:nvSpPr>
        <xdr:cNvPr id="3" name="Parchemin : horizontal 2">
          <a:extLst>
            <a:ext uri="{FF2B5EF4-FFF2-40B4-BE49-F238E27FC236}">
              <a16:creationId xmlns:a16="http://schemas.microsoft.com/office/drawing/2014/main" id="{5F452C1C-A552-40E3-8A5C-3D8E85FD6980}"/>
            </a:ext>
          </a:extLst>
        </xdr:cNvPr>
        <xdr:cNvSpPr/>
      </xdr:nvSpPr>
      <xdr:spPr>
        <a:xfrm>
          <a:off x="22393275" y="1781175"/>
          <a:ext cx="1771649" cy="6572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285750</xdr:colOff>
      <xdr:row>63</xdr:row>
      <xdr:rowOff>104775</xdr:rowOff>
    </xdr:from>
    <xdr:to>
      <xdr:col>10</xdr:col>
      <xdr:colOff>2057399</xdr:colOff>
      <xdr:row>65</xdr:row>
      <xdr:rowOff>209550</xdr:rowOff>
    </xdr:to>
    <xdr:sp macro="" textlink="">
      <xdr:nvSpPr>
        <xdr:cNvPr id="4" name="Parchemin : horizontal 3">
          <a:extLst>
            <a:ext uri="{FF2B5EF4-FFF2-40B4-BE49-F238E27FC236}">
              <a16:creationId xmlns:a16="http://schemas.microsoft.com/office/drawing/2014/main" id="{04A3538D-3D1A-491A-A7ED-36EA2A25F55C}"/>
            </a:ext>
          </a:extLst>
        </xdr:cNvPr>
        <xdr:cNvSpPr/>
      </xdr:nvSpPr>
      <xdr:spPr>
        <a:xfrm>
          <a:off x="22431375" y="18068925"/>
          <a:ext cx="1771649" cy="6572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304800</xdr:colOff>
      <xdr:row>63</xdr:row>
      <xdr:rowOff>104775</xdr:rowOff>
    </xdr:from>
    <xdr:to>
      <xdr:col>2</xdr:col>
      <xdr:colOff>2076449</xdr:colOff>
      <xdr:row>65</xdr:row>
      <xdr:rowOff>209550</xdr:rowOff>
    </xdr:to>
    <xdr:sp macro="" textlink="">
      <xdr:nvSpPr>
        <xdr:cNvPr id="5" name="Parchemin : horizontal 4">
          <a:extLst>
            <a:ext uri="{FF2B5EF4-FFF2-40B4-BE49-F238E27FC236}">
              <a16:creationId xmlns:a16="http://schemas.microsoft.com/office/drawing/2014/main" id="{2AF89EED-CBA7-45E8-B05C-331A40BAEE9F}"/>
            </a:ext>
          </a:extLst>
        </xdr:cNvPr>
        <xdr:cNvSpPr/>
      </xdr:nvSpPr>
      <xdr:spPr>
        <a:xfrm>
          <a:off x="3400425" y="18068925"/>
          <a:ext cx="1771649" cy="6572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7"/>
  <sheetViews>
    <sheetView workbookViewId="0">
      <selection activeCell="A2" sqref="A2"/>
    </sheetView>
  </sheetViews>
  <sheetFormatPr baseColWidth="10" defaultColWidth="11.453125" defaultRowHeight="14" x14ac:dyDescent="0.35"/>
  <cols>
    <col min="1" max="1" width="7.1796875" style="182" customWidth="1"/>
    <col min="2" max="2" width="6.26953125" style="182" customWidth="1"/>
    <col min="3" max="16384" width="11.453125" style="182"/>
  </cols>
  <sheetData>
    <row r="1" spans="1:5" ht="25" customHeight="1" x14ac:dyDescent="0.35">
      <c r="A1" s="180" t="s">
        <v>643</v>
      </c>
      <c r="B1" s="181" t="s">
        <v>528</v>
      </c>
    </row>
    <row r="2" spans="1:5" ht="25" customHeight="1" x14ac:dyDescent="0.35">
      <c r="A2" s="180"/>
      <c r="B2" s="181" t="s">
        <v>644</v>
      </c>
    </row>
    <row r="3" spans="1:5" ht="25" customHeight="1" x14ac:dyDescent="0.35">
      <c r="A3" s="180"/>
      <c r="B3" s="181" t="s">
        <v>529</v>
      </c>
    </row>
    <row r="4" spans="1:5" ht="25" customHeight="1" x14ac:dyDescent="0.35">
      <c r="B4" s="183" t="s">
        <v>530</v>
      </c>
    </row>
    <row r="5" spans="1:5" ht="25" customHeight="1" x14ac:dyDescent="0.35">
      <c r="B5" s="184" t="s">
        <v>645</v>
      </c>
      <c r="D5" s="185" t="s">
        <v>531</v>
      </c>
    </row>
    <row r="6" spans="1:5" ht="25" customHeight="1" x14ac:dyDescent="0.35">
      <c r="B6" s="184" t="s">
        <v>532</v>
      </c>
      <c r="D6" s="185" t="s">
        <v>533</v>
      </c>
    </row>
    <row r="7" spans="1:5" ht="25" customHeight="1" x14ac:dyDescent="0.35">
      <c r="C7" s="185" t="s">
        <v>534</v>
      </c>
    </row>
    <row r="8" spans="1:5" ht="25" customHeight="1" x14ac:dyDescent="0.35">
      <c r="C8" s="186" t="s">
        <v>535</v>
      </c>
      <c r="E8" s="185" t="s">
        <v>536</v>
      </c>
    </row>
    <row r="9" spans="1:5" ht="25" customHeight="1" x14ac:dyDescent="0.35">
      <c r="C9" s="187" t="s">
        <v>537</v>
      </c>
      <c r="D9" s="188" t="s">
        <v>538</v>
      </c>
    </row>
    <row r="10" spans="1:5" ht="25" customHeight="1" x14ac:dyDescent="0.35">
      <c r="C10" s="186" t="s">
        <v>539</v>
      </c>
      <c r="D10" s="188"/>
      <c r="E10" s="185" t="s">
        <v>540</v>
      </c>
    </row>
    <row r="11" spans="1:5" ht="25" customHeight="1" x14ac:dyDescent="0.35">
      <c r="C11" s="186"/>
      <c r="D11" s="188"/>
      <c r="E11" s="185" t="s">
        <v>541</v>
      </c>
    </row>
    <row r="12" spans="1:5" ht="25" customHeight="1" x14ac:dyDescent="0.35">
      <c r="B12" s="184" t="s">
        <v>542</v>
      </c>
      <c r="D12" s="185" t="s">
        <v>543</v>
      </c>
    </row>
    <row r="13" spans="1:5" ht="25" customHeight="1" x14ac:dyDescent="0.35">
      <c r="C13" s="185" t="s">
        <v>544</v>
      </c>
    </row>
    <row r="14" spans="1:5" ht="25" customHeight="1" x14ac:dyDescent="0.35">
      <c r="C14" s="185" t="s">
        <v>545</v>
      </c>
    </row>
    <row r="15" spans="1:5" ht="25" customHeight="1" x14ac:dyDescent="0.35">
      <c r="C15" s="185" t="s">
        <v>646</v>
      </c>
    </row>
    <row r="16" spans="1:5" ht="25" customHeight="1" x14ac:dyDescent="0.35">
      <c r="B16" s="184" t="s">
        <v>546</v>
      </c>
      <c r="D16" s="185" t="s">
        <v>547</v>
      </c>
    </row>
    <row r="17" spans="2:4" ht="25" customHeight="1" x14ac:dyDescent="0.35">
      <c r="C17" s="185" t="s">
        <v>548</v>
      </c>
    </row>
    <row r="18" spans="2:4" ht="25" customHeight="1" x14ac:dyDescent="0.35">
      <c r="B18" s="184" t="s">
        <v>550</v>
      </c>
      <c r="D18" s="185" t="s">
        <v>551</v>
      </c>
    </row>
    <row r="19" spans="2:4" ht="25" customHeight="1" x14ac:dyDescent="0.35">
      <c r="C19" s="185" t="s">
        <v>647</v>
      </c>
    </row>
    <row r="20" spans="2:4" ht="25" customHeight="1" x14ac:dyDescent="0.35">
      <c r="C20" s="185" t="s">
        <v>549</v>
      </c>
    </row>
    <row r="21" spans="2:4" ht="25" customHeight="1" x14ac:dyDescent="0.35">
      <c r="C21" s="185" t="s">
        <v>552</v>
      </c>
    </row>
    <row r="22" spans="2:4" ht="25" customHeight="1" x14ac:dyDescent="0.35">
      <c r="C22" s="185" t="s">
        <v>553</v>
      </c>
    </row>
    <row r="23" spans="2:4" ht="25" customHeight="1" x14ac:dyDescent="0.35">
      <c r="C23" s="184" t="s">
        <v>554</v>
      </c>
    </row>
    <row r="24" spans="2:4" ht="25" customHeight="1" x14ac:dyDescent="0.35">
      <c r="C24" s="185" t="s">
        <v>555</v>
      </c>
    </row>
    <row r="25" spans="2:4" ht="25" customHeight="1" x14ac:dyDescent="0.35">
      <c r="C25" s="185" t="s">
        <v>556</v>
      </c>
    </row>
    <row r="26" spans="2:4" ht="25" customHeight="1" x14ac:dyDescent="0.35">
      <c r="C26" s="184" t="s">
        <v>557</v>
      </c>
    </row>
    <row r="27" spans="2:4" ht="25" customHeight="1" x14ac:dyDescent="0.35">
      <c r="C27" s="185" t="s">
        <v>558</v>
      </c>
    </row>
    <row r="28" spans="2:4" ht="25" customHeight="1" x14ac:dyDescent="0.35">
      <c r="C28" s="185" t="s">
        <v>648</v>
      </c>
    </row>
    <row r="29" spans="2:4" ht="25" customHeight="1" x14ac:dyDescent="0.35">
      <c r="C29" s="185" t="s">
        <v>559</v>
      </c>
    </row>
    <row r="30" spans="2:4" ht="25" customHeight="1" x14ac:dyDescent="0.35">
      <c r="C30" s="185" t="s">
        <v>560</v>
      </c>
    </row>
    <row r="31" spans="2:4" ht="25" customHeight="1" x14ac:dyDescent="0.35">
      <c r="C31" s="185" t="s">
        <v>561</v>
      </c>
    </row>
    <row r="32" spans="2:4" ht="25" customHeight="1" x14ac:dyDescent="0.35">
      <c r="C32" s="185" t="s">
        <v>562</v>
      </c>
    </row>
    <row r="33" s="182" customFormat="1" ht="20.149999999999999" customHeight="1" x14ac:dyDescent="0.35"/>
    <row r="34" s="182" customFormat="1" ht="20.149999999999999" customHeight="1" x14ac:dyDescent="0.35"/>
    <row r="35" s="182" customFormat="1" ht="20.149999999999999" customHeight="1" x14ac:dyDescent="0.35"/>
    <row r="36" s="182" customFormat="1" ht="20.149999999999999" customHeight="1" x14ac:dyDescent="0.35"/>
    <row r="37" s="182" customFormat="1" ht="20.149999999999999" customHeight="1" x14ac:dyDescent="0.35"/>
    <row r="38" s="182" customFormat="1" ht="20.149999999999999" customHeight="1" x14ac:dyDescent="0.35"/>
    <row r="39" s="182" customFormat="1" ht="20.149999999999999" customHeight="1" x14ac:dyDescent="0.35"/>
    <row r="40" s="182" customFormat="1" ht="20.149999999999999" customHeight="1" x14ac:dyDescent="0.35"/>
    <row r="41" s="182" customFormat="1" ht="20.149999999999999" customHeight="1" x14ac:dyDescent="0.35"/>
    <row r="42" s="182" customFormat="1" ht="20.149999999999999" customHeight="1" x14ac:dyDescent="0.35"/>
    <row r="43" s="182" customFormat="1" ht="20.149999999999999" customHeight="1" x14ac:dyDescent="0.35"/>
    <row r="44" s="182" customFormat="1" ht="20.149999999999999" customHeight="1" x14ac:dyDescent="0.35"/>
    <row r="45" s="182" customFormat="1" ht="20.149999999999999" customHeight="1" x14ac:dyDescent="0.35"/>
    <row r="46" s="182" customFormat="1" ht="20.149999999999999" customHeight="1" x14ac:dyDescent="0.35"/>
    <row r="47" s="182" customFormat="1" ht="20.149999999999999" customHeight="1" x14ac:dyDescent="0.35"/>
    <row r="48" s="182" customFormat="1" ht="20.149999999999999" customHeight="1" x14ac:dyDescent="0.35"/>
    <row r="49" s="182" customFormat="1" ht="20.149999999999999" customHeight="1" x14ac:dyDescent="0.35"/>
    <row r="50" s="182" customFormat="1" ht="20.149999999999999" customHeight="1" x14ac:dyDescent="0.35"/>
    <row r="51" s="182" customFormat="1" ht="20.149999999999999" customHeight="1" x14ac:dyDescent="0.35"/>
    <row r="52" s="182" customFormat="1" ht="20.149999999999999" customHeight="1" x14ac:dyDescent="0.35"/>
    <row r="53" s="182" customFormat="1" ht="20.149999999999999" customHeight="1" x14ac:dyDescent="0.35"/>
    <row r="54" s="182" customFormat="1" ht="20.149999999999999" customHeight="1" x14ac:dyDescent="0.35"/>
    <row r="55" s="182" customFormat="1" ht="20.149999999999999" customHeight="1" x14ac:dyDescent="0.35"/>
    <row r="56" s="182" customFormat="1" ht="20.149999999999999" customHeight="1" x14ac:dyDescent="0.35"/>
    <row r="57" s="182" customFormat="1" ht="20.149999999999999" customHeight="1" x14ac:dyDescent="0.35"/>
    <row r="58" s="182" customFormat="1" ht="20.149999999999999" customHeight="1" x14ac:dyDescent="0.35"/>
    <row r="59" s="182" customFormat="1" ht="20.149999999999999" customHeight="1" x14ac:dyDescent="0.35"/>
    <row r="60" s="182" customFormat="1" ht="20.149999999999999" customHeight="1" x14ac:dyDescent="0.35"/>
    <row r="61" s="182" customFormat="1" ht="20.149999999999999" customHeight="1" x14ac:dyDescent="0.35"/>
    <row r="62" s="182" customFormat="1" ht="20.149999999999999" customHeight="1" x14ac:dyDescent="0.35"/>
    <row r="63" s="182" customFormat="1" ht="20.149999999999999" customHeight="1" x14ac:dyDescent="0.35"/>
    <row r="64" s="182" customFormat="1" ht="20.149999999999999" customHeight="1" x14ac:dyDescent="0.35"/>
    <row r="65" s="182" customFormat="1" ht="20.149999999999999" customHeight="1" x14ac:dyDescent="0.35"/>
    <row r="66" s="182" customFormat="1" ht="20.149999999999999" customHeight="1" x14ac:dyDescent="0.35"/>
    <row r="67" s="182" customFormat="1" ht="20.149999999999999" customHeight="1" x14ac:dyDescent="0.35"/>
    <row r="68" s="182" customFormat="1" ht="20.149999999999999" customHeight="1" x14ac:dyDescent="0.35"/>
    <row r="69" s="182" customFormat="1" ht="20.149999999999999" customHeight="1" x14ac:dyDescent="0.35"/>
    <row r="70" s="182" customFormat="1" ht="20.149999999999999" customHeight="1" x14ac:dyDescent="0.35"/>
    <row r="71" s="182" customFormat="1" x14ac:dyDescent="0.35"/>
    <row r="72" s="182" customFormat="1" x14ac:dyDescent="0.35"/>
    <row r="73" s="182" customFormat="1" x14ac:dyDescent="0.35"/>
    <row r="74" s="182" customFormat="1" x14ac:dyDescent="0.35"/>
    <row r="75" s="182" customFormat="1" x14ac:dyDescent="0.35"/>
    <row r="76" s="182" customFormat="1" x14ac:dyDescent="0.35"/>
    <row r="77" s="182" customFormat="1" x14ac:dyDescent="0.35"/>
    <row r="78" s="182" customFormat="1" x14ac:dyDescent="0.35"/>
    <row r="79" s="182" customFormat="1" x14ac:dyDescent="0.35"/>
    <row r="80" s="182" customFormat="1" x14ac:dyDescent="0.35"/>
    <row r="81" s="182" customFormat="1" ht="25" customHeight="1" x14ac:dyDescent="0.35"/>
    <row r="82" s="182" customFormat="1" ht="25" customHeight="1" x14ac:dyDescent="0.35"/>
    <row r="83" s="182" customFormat="1" ht="25" customHeight="1" x14ac:dyDescent="0.35"/>
    <row r="84" s="182" customFormat="1" ht="25" customHeight="1" x14ac:dyDescent="0.35"/>
    <row r="85" s="182" customFormat="1" ht="25" customHeight="1" x14ac:dyDescent="0.35"/>
    <row r="86" s="182" customFormat="1" ht="25" customHeight="1" x14ac:dyDescent="0.35"/>
    <row r="87" s="182" customFormat="1" ht="25" customHeight="1" x14ac:dyDescent="0.35"/>
    <row r="88" s="182" customFormat="1" ht="25" customHeight="1" x14ac:dyDescent="0.35"/>
    <row r="89" s="182" customFormat="1" ht="25" customHeight="1" x14ac:dyDescent="0.35"/>
    <row r="90" s="182" customFormat="1" ht="25" customHeight="1" x14ac:dyDescent="0.35"/>
    <row r="91" s="182" customFormat="1" ht="25" customHeight="1" x14ac:dyDescent="0.35"/>
    <row r="92" s="182" customFormat="1" ht="25" customHeight="1" x14ac:dyDescent="0.35"/>
    <row r="93" s="182" customFormat="1" ht="25" customHeight="1" x14ac:dyDescent="0.35"/>
    <row r="94" s="182" customFormat="1" ht="25" customHeight="1" x14ac:dyDescent="0.35"/>
    <row r="95" s="182" customFormat="1" x14ac:dyDescent="0.35"/>
    <row r="96" s="182" customFormat="1" x14ac:dyDescent="0.35"/>
    <row r="97" s="182" customFormat="1" x14ac:dyDescent="0.35"/>
    <row r="98" s="182" customFormat="1" x14ac:dyDescent="0.35"/>
    <row r="99" s="182" customFormat="1" x14ac:dyDescent="0.35"/>
    <row r="100" s="182" customFormat="1" x14ac:dyDescent="0.35"/>
    <row r="101" s="182" customFormat="1" x14ac:dyDescent="0.35"/>
    <row r="102" s="182" customFormat="1" x14ac:dyDescent="0.35"/>
    <row r="103" s="182" customFormat="1" x14ac:dyDescent="0.35"/>
    <row r="104" s="182" customFormat="1" x14ac:dyDescent="0.35"/>
    <row r="105" s="182" customFormat="1" x14ac:dyDescent="0.35"/>
    <row r="106" s="182" customFormat="1" x14ac:dyDescent="0.35"/>
    <row r="107" s="182" customFormat="1" x14ac:dyDescent="0.35"/>
    <row r="108" s="182" customFormat="1" x14ac:dyDescent="0.35"/>
    <row r="109" s="182" customFormat="1" x14ac:dyDescent="0.35"/>
    <row r="110" s="182" customFormat="1" x14ac:dyDescent="0.35"/>
    <row r="111" s="182" customFormat="1" x14ac:dyDescent="0.35"/>
    <row r="112" s="182" customFormat="1" x14ac:dyDescent="0.35"/>
    <row r="113" s="182" customFormat="1" x14ac:dyDescent="0.35"/>
    <row r="114" s="182" customFormat="1" x14ac:dyDescent="0.35"/>
    <row r="115" s="182" customFormat="1" x14ac:dyDescent="0.35"/>
    <row r="116" s="182" customFormat="1" x14ac:dyDescent="0.35"/>
    <row r="117" s="182" customFormat="1" x14ac:dyDescent="0.35"/>
    <row r="118" s="182" customFormat="1" x14ac:dyDescent="0.35"/>
    <row r="119" s="182" customFormat="1" x14ac:dyDescent="0.35"/>
    <row r="120" s="182" customFormat="1" x14ac:dyDescent="0.35"/>
    <row r="121" s="182" customFormat="1" x14ac:dyDescent="0.35"/>
    <row r="122" s="182" customFormat="1" x14ac:dyDescent="0.35"/>
    <row r="123" s="182" customFormat="1" x14ac:dyDescent="0.35"/>
    <row r="124" s="182" customFormat="1" x14ac:dyDescent="0.35"/>
    <row r="125" s="182" customFormat="1" x14ac:dyDescent="0.35"/>
    <row r="126" s="182" customFormat="1" x14ac:dyDescent="0.35"/>
    <row r="127" s="182" customFormat="1" x14ac:dyDescent="0.35"/>
    <row r="128" s="182" customFormat="1" x14ac:dyDescent="0.35"/>
    <row r="129" s="182" customFormat="1" x14ac:dyDescent="0.35"/>
    <row r="130" s="182" customFormat="1" x14ac:dyDescent="0.35"/>
    <row r="131" s="182" customFormat="1" x14ac:dyDescent="0.35"/>
    <row r="132" s="182" customFormat="1" x14ac:dyDescent="0.35"/>
    <row r="133" s="182" customFormat="1" x14ac:dyDescent="0.35"/>
    <row r="134" s="182" customFormat="1" x14ac:dyDescent="0.35"/>
    <row r="135" s="182" customFormat="1" x14ac:dyDescent="0.35"/>
    <row r="136" s="182" customFormat="1" x14ac:dyDescent="0.35"/>
    <row r="137" s="182" customFormat="1" x14ac:dyDescent="0.35"/>
    <row r="138" s="182" customFormat="1" x14ac:dyDescent="0.35"/>
    <row r="139" s="182" customFormat="1" x14ac:dyDescent="0.35"/>
    <row r="140" s="182" customFormat="1" x14ac:dyDescent="0.35"/>
    <row r="141" s="182" customFormat="1" x14ac:dyDescent="0.35"/>
    <row r="142" s="182" customFormat="1" x14ac:dyDescent="0.35"/>
    <row r="143" s="182" customFormat="1" x14ac:dyDescent="0.35"/>
    <row r="144" s="182" customFormat="1" x14ac:dyDescent="0.35"/>
    <row r="145" s="182" customFormat="1" x14ac:dyDescent="0.35"/>
    <row r="146" s="182" customFormat="1" x14ac:dyDescent="0.35"/>
    <row r="147" s="182" customFormat="1" x14ac:dyDescent="0.35"/>
  </sheetData>
  <pageMargins left="0.7" right="0.7" top="0.75" bottom="0.75" header="0.3" footer="0.3"/>
  <pageSetup paperSiz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3A0E6-EF5E-4AD7-8F6B-3551EEFB971D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04"/>
  <sheetViews>
    <sheetView workbookViewId="0"/>
  </sheetViews>
  <sheetFormatPr baseColWidth="10" defaultColWidth="10.7265625" defaultRowHeight="15" x14ac:dyDescent="0.3"/>
  <cols>
    <col min="1" max="1" width="5.1796875" style="43" customWidth="1"/>
    <col min="2" max="10" width="20.7265625" style="43" customWidth="1"/>
    <col min="11" max="11" width="4.1796875" style="43" customWidth="1"/>
    <col min="12" max="12" width="10.7265625" style="43"/>
    <col min="13" max="27" width="20.7265625" style="43" customWidth="1"/>
    <col min="28" max="16384" width="10.7265625" style="43"/>
  </cols>
  <sheetData>
    <row r="1" spans="2:10" ht="24" customHeight="1" x14ac:dyDescent="0.3">
      <c r="B1" s="42" t="s">
        <v>664</v>
      </c>
      <c r="F1" s="63" t="s">
        <v>513</v>
      </c>
    </row>
    <row r="2" spans="2:10" ht="25" customHeight="1" x14ac:dyDescent="0.3">
      <c r="B2" s="42"/>
      <c r="E2" s="41"/>
      <c r="F2" s="63" t="s">
        <v>563</v>
      </c>
    </row>
    <row r="3" spans="2:10" ht="20.149999999999999" customHeight="1" thickBot="1" x14ac:dyDescent="0.35"/>
    <row r="4" spans="2:10" ht="20.149999999999999" customHeight="1" thickBot="1" x14ac:dyDescent="0.35">
      <c r="B4" s="63" t="s">
        <v>28</v>
      </c>
      <c r="C4" s="38"/>
      <c r="D4" s="38"/>
      <c r="E4" s="40"/>
      <c r="F4" s="45" t="s">
        <v>200</v>
      </c>
      <c r="G4" s="40"/>
      <c r="H4" s="38"/>
      <c r="I4" s="46"/>
      <c r="J4" s="63" t="s">
        <v>29</v>
      </c>
    </row>
    <row r="5" spans="2:10" ht="20.149999999999999" customHeight="1" thickBot="1" x14ac:dyDescent="0.35">
      <c r="B5" s="38"/>
      <c r="C5" s="38"/>
      <c r="D5" s="38"/>
      <c r="E5" s="45" t="s">
        <v>235</v>
      </c>
      <c r="F5" s="44" t="s">
        <v>490</v>
      </c>
      <c r="G5" s="45" t="s">
        <v>236</v>
      </c>
      <c r="H5" s="38"/>
      <c r="I5" s="46"/>
      <c r="J5" s="38"/>
    </row>
    <row r="6" spans="2:10" ht="20.149999999999999" customHeight="1" thickBot="1" x14ac:dyDescent="0.35">
      <c r="B6" s="38"/>
      <c r="C6" s="38"/>
      <c r="D6" s="160" t="s">
        <v>494</v>
      </c>
      <c r="E6" s="189" t="s">
        <v>0</v>
      </c>
      <c r="F6" s="45" t="s">
        <v>201</v>
      </c>
      <c r="G6" s="191" t="s">
        <v>1</v>
      </c>
      <c r="H6" s="159" t="s">
        <v>494</v>
      </c>
      <c r="I6" s="38"/>
      <c r="J6" s="38"/>
    </row>
    <row r="7" spans="2:10" ht="20.149999999999999" customHeight="1" thickBot="1" x14ac:dyDescent="0.35">
      <c r="B7" s="38"/>
      <c r="C7" s="38"/>
      <c r="D7" s="45" t="s">
        <v>249</v>
      </c>
      <c r="E7" s="82" t="s">
        <v>491</v>
      </c>
      <c r="F7" s="38"/>
      <c r="G7" s="82" t="s">
        <v>491</v>
      </c>
      <c r="H7" s="45" t="s">
        <v>250</v>
      </c>
      <c r="I7" s="38"/>
      <c r="J7" s="38"/>
    </row>
    <row r="8" spans="2:10" ht="20.149999999999999" customHeight="1" thickBot="1" x14ac:dyDescent="0.35">
      <c r="B8" s="25"/>
      <c r="C8" s="8"/>
      <c r="D8" s="158"/>
      <c r="E8" s="190" t="s">
        <v>2</v>
      </c>
      <c r="F8" s="45" t="s">
        <v>202</v>
      </c>
      <c r="G8" s="192" t="s">
        <v>3</v>
      </c>
      <c r="H8" s="157"/>
      <c r="I8" s="49"/>
      <c r="J8" s="38"/>
    </row>
    <row r="9" spans="2:10" ht="20.149999999999999" customHeight="1" thickBot="1" x14ac:dyDescent="0.35">
      <c r="B9" s="38"/>
      <c r="C9" s="8"/>
      <c r="D9" s="49"/>
      <c r="E9" s="45" t="s">
        <v>487</v>
      </c>
      <c r="F9" s="44" t="s">
        <v>490</v>
      </c>
      <c r="G9" s="45" t="s">
        <v>486</v>
      </c>
      <c r="H9" s="38"/>
      <c r="I9" s="49"/>
      <c r="J9" s="38"/>
    </row>
    <row r="10" spans="2:10" ht="20.149999999999999" customHeight="1" thickBot="1" x14ac:dyDescent="0.35">
      <c r="B10" s="38"/>
      <c r="C10" s="87" t="s">
        <v>506</v>
      </c>
      <c r="D10" s="49"/>
      <c r="E10" s="38"/>
      <c r="F10" s="45" t="s">
        <v>511</v>
      </c>
      <c r="G10" s="38"/>
      <c r="H10" s="48"/>
      <c r="I10" s="87" t="s">
        <v>507</v>
      </c>
      <c r="J10" s="38"/>
    </row>
    <row r="11" spans="2:10" ht="20.149999999999999" customHeight="1" thickBot="1" x14ac:dyDescent="0.35">
      <c r="B11" s="38"/>
      <c r="C11" s="89" t="s">
        <v>204</v>
      </c>
      <c r="D11" s="49"/>
      <c r="E11" s="38"/>
      <c r="F11" s="38"/>
      <c r="G11" s="38"/>
      <c r="H11" s="40"/>
      <c r="I11" s="45" t="s">
        <v>218</v>
      </c>
      <c r="J11" s="38"/>
    </row>
    <row r="12" spans="2:10" ht="20.149999999999999" customHeight="1" thickBot="1" x14ac:dyDescent="0.35">
      <c r="B12" s="48"/>
      <c r="C12" s="49"/>
      <c r="D12" s="49"/>
      <c r="E12" s="40"/>
      <c r="F12" s="45" t="s">
        <v>225</v>
      </c>
      <c r="G12" s="40"/>
      <c r="H12" s="38"/>
      <c r="I12" s="49"/>
      <c r="J12" s="49"/>
    </row>
    <row r="13" spans="2:10" ht="20.149999999999999" customHeight="1" thickBot="1" x14ac:dyDescent="0.35">
      <c r="B13" s="48"/>
      <c r="C13" s="49"/>
      <c r="D13" s="49"/>
      <c r="E13" s="45" t="s">
        <v>237</v>
      </c>
      <c r="F13" s="44" t="s">
        <v>484</v>
      </c>
      <c r="G13" s="45" t="s">
        <v>238</v>
      </c>
      <c r="H13" s="38"/>
      <c r="I13" s="49"/>
      <c r="J13" s="49"/>
    </row>
    <row r="14" spans="2:10" ht="20.149999999999999" customHeight="1" thickBot="1" x14ac:dyDescent="0.35">
      <c r="B14" s="48"/>
      <c r="C14" s="49"/>
      <c r="D14" s="54"/>
      <c r="E14" s="189" t="s">
        <v>6</v>
      </c>
      <c r="F14" s="45" t="s">
        <v>226</v>
      </c>
      <c r="G14" s="191" t="s">
        <v>7</v>
      </c>
      <c r="H14" s="49"/>
      <c r="I14" s="49"/>
      <c r="J14" s="49"/>
    </row>
    <row r="15" spans="2:10" ht="20.149999999999999" customHeight="1" thickBot="1" x14ac:dyDescent="0.35">
      <c r="B15" s="48"/>
      <c r="C15" s="38"/>
      <c r="D15" s="45" t="s">
        <v>500</v>
      </c>
      <c r="E15" s="82" t="s">
        <v>488</v>
      </c>
      <c r="F15" s="38"/>
      <c r="G15" s="82" t="s">
        <v>488</v>
      </c>
      <c r="H15" s="45" t="s">
        <v>499</v>
      </c>
      <c r="I15" s="38"/>
      <c r="J15" s="49"/>
    </row>
    <row r="16" spans="2:10" ht="20.149999999999999" customHeight="1" thickBot="1" x14ac:dyDescent="0.35">
      <c r="B16" s="48"/>
      <c r="C16" s="38"/>
      <c r="D16" s="84" t="s">
        <v>498</v>
      </c>
      <c r="E16" s="190" t="s">
        <v>8</v>
      </c>
      <c r="F16" s="45" t="s">
        <v>227</v>
      </c>
      <c r="G16" s="192" t="s">
        <v>9</v>
      </c>
      <c r="H16" s="83" t="s">
        <v>498</v>
      </c>
      <c r="I16" s="38"/>
      <c r="J16" s="49"/>
    </row>
    <row r="17" spans="2:10" ht="20.149999999999999" customHeight="1" thickBot="1" x14ac:dyDescent="0.35">
      <c r="B17" s="48"/>
      <c r="C17" s="38"/>
      <c r="D17" s="8"/>
      <c r="E17" s="45" t="s">
        <v>239</v>
      </c>
      <c r="F17" s="44" t="s">
        <v>484</v>
      </c>
      <c r="G17" s="45" t="s">
        <v>240</v>
      </c>
      <c r="H17" s="38"/>
      <c r="I17" s="38"/>
      <c r="J17" s="49"/>
    </row>
    <row r="18" spans="2:10" ht="20.149999999999999" customHeight="1" thickBot="1" x14ac:dyDescent="0.35">
      <c r="B18" s="87" t="s">
        <v>508</v>
      </c>
      <c r="C18" s="49"/>
      <c r="D18" s="8"/>
      <c r="E18" s="40"/>
      <c r="F18" s="45" t="s">
        <v>228</v>
      </c>
      <c r="G18" s="40"/>
      <c r="H18" s="38"/>
      <c r="I18" s="48"/>
      <c r="J18" s="87" t="s">
        <v>508</v>
      </c>
    </row>
    <row r="19" spans="2:10" ht="20.149999999999999" customHeight="1" thickBot="1" x14ac:dyDescent="0.35">
      <c r="B19" s="89" t="s">
        <v>221</v>
      </c>
      <c r="C19" s="49"/>
      <c r="E19" s="38"/>
      <c r="F19" s="38"/>
      <c r="G19" s="38"/>
      <c r="I19" s="38"/>
      <c r="J19" s="45" t="s">
        <v>215</v>
      </c>
    </row>
    <row r="20" spans="2:10" ht="20.149999999999999" customHeight="1" thickBot="1" x14ac:dyDescent="0.35">
      <c r="B20" s="40"/>
      <c r="C20" s="49"/>
      <c r="D20" s="8"/>
      <c r="E20" s="40"/>
      <c r="F20" s="45" t="s">
        <v>229</v>
      </c>
      <c r="G20" s="40"/>
      <c r="H20" s="38"/>
      <c r="I20" s="48"/>
      <c r="J20" s="51"/>
    </row>
    <row r="21" spans="2:10" ht="20.149999999999999" customHeight="1" thickBot="1" x14ac:dyDescent="0.35">
      <c r="B21" s="38"/>
      <c r="C21" s="49"/>
      <c r="D21" s="8"/>
      <c r="E21" s="45" t="s">
        <v>241</v>
      </c>
      <c r="F21" s="44" t="s">
        <v>483</v>
      </c>
      <c r="G21" s="45" t="s">
        <v>242</v>
      </c>
      <c r="H21" s="38"/>
      <c r="I21" s="48"/>
      <c r="J21" s="38"/>
    </row>
    <row r="22" spans="2:10" ht="20.149999999999999" customHeight="1" thickBot="1" x14ac:dyDescent="0.35">
      <c r="B22" s="38"/>
      <c r="C22" s="49"/>
      <c r="D22" s="88" t="s">
        <v>496</v>
      </c>
      <c r="E22" s="194" t="s">
        <v>10</v>
      </c>
      <c r="F22" s="45" t="s">
        <v>230</v>
      </c>
      <c r="G22" s="191" t="s">
        <v>11</v>
      </c>
      <c r="H22" s="83" t="s">
        <v>496</v>
      </c>
      <c r="I22" s="48"/>
      <c r="J22" s="38"/>
    </row>
    <row r="23" spans="2:10" ht="20.149999999999999" customHeight="1" thickBot="1" x14ac:dyDescent="0.35">
      <c r="B23" s="38"/>
      <c r="C23" s="52"/>
      <c r="D23" s="89" t="s">
        <v>211</v>
      </c>
      <c r="E23" s="195" t="s">
        <v>489</v>
      </c>
      <c r="F23" s="196"/>
      <c r="G23" s="197" t="s">
        <v>489</v>
      </c>
      <c r="H23" s="45" t="s">
        <v>212</v>
      </c>
      <c r="I23" s="48"/>
      <c r="J23" s="38"/>
    </row>
    <row r="24" spans="2:10" ht="20.149999999999999" customHeight="1" thickBot="1" x14ac:dyDescent="0.35">
      <c r="B24" s="38"/>
      <c r="C24" s="52"/>
      <c r="D24" s="193"/>
      <c r="E24" s="190" t="s">
        <v>12</v>
      </c>
      <c r="F24" s="45" t="s">
        <v>231</v>
      </c>
      <c r="G24" s="192" t="s">
        <v>13</v>
      </c>
      <c r="H24" s="49"/>
      <c r="I24" s="52"/>
      <c r="J24" s="38"/>
    </row>
    <row r="25" spans="2:10" ht="20.149999999999999" customHeight="1" thickBot="1" x14ac:dyDescent="0.35">
      <c r="B25" s="38"/>
      <c r="C25" s="52"/>
      <c r="D25" s="38"/>
      <c r="E25" s="45" t="s">
        <v>243</v>
      </c>
      <c r="F25" s="44" t="s">
        <v>483</v>
      </c>
      <c r="G25" s="45" t="s">
        <v>244</v>
      </c>
      <c r="H25" s="38"/>
      <c r="I25" s="52"/>
      <c r="J25" s="38"/>
    </row>
    <row r="26" spans="2:10" ht="20.149999999999999" customHeight="1" thickBot="1" x14ac:dyDescent="0.35">
      <c r="B26" s="38"/>
      <c r="C26" s="54"/>
      <c r="D26" s="38"/>
      <c r="E26" s="40"/>
      <c r="F26" s="45" t="s">
        <v>232</v>
      </c>
      <c r="G26" s="40"/>
      <c r="H26" s="38"/>
      <c r="I26" s="54"/>
      <c r="J26" s="38"/>
    </row>
    <row r="27" spans="2:10" ht="20.149999999999999" customHeight="1" thickBot="1" x14ac:dyDescent="0.35">
      <c r="B27" s="38"/>
      <c r="C27" s="45" t="s">
        <v>210</v>
      </c>
      <c r="D27" s="38"/>
      <c r="E27" s="38"/>
      <c r="F27" s="38"/>
      <c r="G27" s="38"/>
      <c r="H27" s="38"/>
      <c r="I27" s="45" t="s">
        <v>217</v>
      </c>
      <c r="J27" s="38"/>
    </row>
    <row r="28" spans="2:10" ht="20.149999999999999" customHeight="1" thickBot="1" x14ac:dyDescent="0.35">
      <c r="B28" s="38"/>
      <c r="C28" s="90" t="s">
        <v>506</v>
      </c>
      <c r="D28" s="49"/>
      <c r="E28" s="40"/>
      <c r="F28" s="45" t="s">
        <v>510</v>
      </c>
      <c r="G28" s="40"/>
      <c r="H28" s="55"/>
      <c r="I28" s="86" t="s">
        <v>507</v>
      </c>
      <c r="J28" s="38"/>
    </row>
    <row r="29" spans="2:10" ht="20.149999999999999" customHeight="1" thickBot="1" x14ac:dyDescent="0.35">
      <c r="B29" s="38"/>
      <c r="C29" s="38"/>
      <c r="D29" s="52"/>
      <c r="E29" s="45" t="s">
        <v>245</v>
      </c>
      <c r="F29" s="82" t="s">
        <v>485</v>
      </c>
      <c r="G29" s="45" t="s">
        <v>246</v>
      </c>
      <c r="H29" s="52"/>
      <c r="I29" s="38"/>
      <c r="J29" s="38"/>
    </row>
    <row r="30" spans="2:10" ht="20.149999999999999" customHeight="1" thickBot="1" x14ac:dyDescent="0.35">
      <c r="B30" s="38"/>
      <c r="C30" s="38"/>
      <c r="D30" s="54"/>
      <c r="E30" s="194" t="s">
        <v>16</v>
      </c>
      <c r="F30" s="45" t="s">
        <v>512</v>
      </c>
      <c r="G30" s="191" t="s">
        <v>17</v>
      </c>
      <c r="H30" s="56"/>
      <c r="I30" s="38"/>
      <c r="J30" s="38"/>
    </row>
    <row r="31" spans="2:10" ht="20.149999999999999" customHeight="1" thickBot="1" x14ac:dyDescent="0.35">
      <c r="B31" s="38"/>
      <c r="C31" s="38"/>
      <c r="D31" s="45" t="s">
        <v>207</v>
      </c>
      <c r="E31" s="195" t="s">
        <v>495</v>
      </c>
      <c r="F31" s="196"/>
      <c r="G31" s="197" t="s">
        <v>495</v>
      </c>
      <c r="H31" s="45" t="s">
        <v>208</v>
      </c>
      <c r="I31" s="38"/>
      <c r="J31" s="38"/>
    </row>
    <row r="32" spans="2:10" ht="20.149999999999999" customHeight="1" thickBot="1" x14ac:dyDescent="0.35">
      <c r="B32" s="38"/>
      <c r="C32" s="38"/>
      <c r="D32" s="83" t="s">
        <v>497</v>
      </c>
      <c r="E32" s="190" t="s">
        <v>18</v>
      </c>
      <c r="F32" s="45" t="s">
        <v>233</v>
      </c>
      <c r="G32" s="192" t="s">
        <v>19</v>
      </c>
      <c r="H32" s="83" t="s">
        <v>497</v>
      </c>
      <c r="I32" s="38"/>
      <c r="J32" s="8"/>
    </row>
    <row r="33" spans="2:10" ht="20.149999999999999" customHeight="1" thickBot="1" x14ac:dyDescent="0.35">
      <c r="B33" s="8"/>
      <c r="C33" s="38"/>
      <c r="D33" s="28"/>
      <c r="E33" s="45" t="s">
        <v>247</v>
      </c>
      <c r="F33" s="82" t="s">
        <v>485</v>
      </c>
      <c r="G33" s="45" t="s">
        <v>248</v>
      </c>
      <c r="H33" s="28"/>
      <c r="I33" s="38"/>
      <c r="J33" s="8"/>
    </row>
    <row r="34" spans="2:10" ht="20.149999999999999" customHeight="1" thickBot="1" x14ac:dyDescent="0.35">
      <c r="B34" s="8"/>
      <c r="C34" s="8"/>
      <c r="D34" s="8"/>
      <c r="E34" s="40"/>
      <c r="F34" s="45" t="s">
        <v>234</v>
      </c>
      <c r="G34" s="40"/>
      <c r="H34" s="8"/>
      <c r="I34" s="8"/>
      <c r="J34" s="8"/>
    </row>
    <row r="35" spans="2:10" ht="20.149999999999999" customHeight="1" x14ac:dyDescent="0.3">
      <c r="B35" s="38"/>
      <c r="C35" s="38"/>
      <c r="D35" s="38"/>
      <c r="E35" s="38"/>
      <c r="F35" s="38"/>
      <c r="G35" s="38"/>
      <c r="H35" s="38"/>
      <c r="I35" s="38"/>
      <c r="J35" s="38"/>
    </row>
    <row r="36" spans="2:10" ht="20.149999999999999" customHeight="1" thickBot="1" x14ac:dyDescent="0.35">
      <c r="B36" s="63" t="s">
        <v>31</v>
      </c>
      <c r="C36" s="38"/>
      <c r="D36" s="161" t="s">
        <v>494</v>
      </c>
      <c r="E36" s="38"/>
      <c r="F36" s="38"/>
      <c r="G36" s="8"/>
      <c r="H36" s="161" t="s">
        <v>494</v>
      </c>
      <c r="I36" s="38"/>
      <c r="J36" s="63" t="s">
        <v>32</v>
      </c>
    </row>
    <row r="37" spans="2:10" ht="20.149999999999999" customHeight="1" thickBot="1" x14ac:dyDescent="0.35">
      <c r="B37" s="38"/>
      <c r="C37" s="87" t="s">
        <v>506</v>
      </c>
      <c r="D37" s="45" t="s">
        <v>492</v>
      </c>
      <c r="E37" s="198" t="s">
        <v>448</v>
      </c>
      <c r="F37" s="38"/>
      <c r="G37" s="202" t="s">
        <v>451</v>
      </c>
      <c r="H37" s="45" t="s">
        <v>493</v>
      </c>
      <c r="I37" s="87" t="s">
        <v>507</v>
      </c>
      <c r="J37" s="38"/>
    </row>
    <row r="38" spans="2:10" ht="20.149999999999999" customHeight="1" thickBot="1" x14ac:dyDescent="0.35">
      <c r="B38" s="38"/>
      <c r="C38" s="45" t="s">
        <v>216</v>
      </c>
      <c r="D38" s="38"/>
      <c r="E38" s="199"/>
      <c r="F38" s="38"/>
      <c r="G38" s="203"/>
      <c r="H38" s="38"/>
      <c r="I38" s="45" t="s">
        <v>206</v>
      </c>
      <c r="J38" s="38"/>
    </row>
    <row r="39" spans="2:10" ht="20.149999999999999" customHeight="1" thickBot="1" x14ac:dyDescent="0.35">
      <c r="B39" s="38"/>
      <c r="C39" s="57"/>
      <c r="D39" s="45" t="s">
        <v>213</v>
      </c>
      <c r="E39" s="198" t="s">
        <v>14</v>
      </c>
      <c r="F39" s="59" t="s">
        <v>501</v>
      </c>
      <c r="G39" s="202" t="s">
        <v>4</v>
      </c>
      <c r="H39" s="45" t="s">
        <v>214</v>
      </c>
      <c r="I39" s="57"/>
      <c r="J39" s="38"/>
    </row>
    <row r="40" spans="2:10" ht="20.149999999999999" customHeight="1" thickBot="1" x14ac:dyDescent="0.35">
      <c r="B40" s="87" t="s">
        <v>508</v>
      </c>
      <c r="C40" s="49"/>
      <c r="D40" s="83" t="s">
        <v>498</v>
      </c>
      <c r="E40" s="200"/>
      <c r="F40" s="60" t="s">
        <v>502</v>
      </c>
      <c r="G40" s="55"/>
      <c r="H40" s="83" t="s">
        <v>498</v>
      </c>
      <c r="I40" s="48"/>
      <c r="J40" s="87" t="s">
        <v>508</v>
      </c>
    </row>
    <row r="41" spans="2:10" ht="20.149999999999999" customHeight="1" thickBot="1" x14ac:dyDescent="0.35">
      <c r="B41" s="89" t="s">
        <v>203</v>
      </c>
      <c r="C41" s="49"/>
      <c r="D41" s="8"/>
      <c r="E41" s="200"/>
      <c r="F41" s="61" t="s">
        <v>503</v>
      </c>
      <c r="G41" s="55"/>
      <c r="H41" s="8"/>
      <c r="I41" s="38"/>
      <c r="J41" s="45" t="s">
        <v>209</v>
      </c>
    </row>
    <row r="42" spans="2:10" ht="20.149999999999999" customHeight="1" thickBot="1" x14ac:dyDescent="0.35">
      <c r="B42" s="38"/>
      <c r="C42" s="49"/>
      <c r="D42" s="85" t="s">
        <v>496</v>
      </c>
      <c r="E42" s="201"/>
      <c r="F42" s="85" t="s">
        <v>504</v>
      </c>
      <c r="G42" s="204"/>
      <c r="H42" s="25" t="s">
        <v>496</v>
      </c>
      <c r="I42" s="48"/>
      <c r="J42" s="38"/>
    </row>
    <row r="43" spans="2:10" ht="20.149999999999999" customHeight="1" thickBot="1" x14ac:dyDescent="0.35">
      <c r="B43" s="38"/>
      <c r="C43" s="58"/>
      <c r="D43" s="45" t="s">
        <v>223</v>
      </c>
      <c r="E43" s="198" t="s">
        <v>15</v>
      </c>
      <c r="F43" s="62" t="s">
        <v>505</v>
      </c>
      <c r="G43" s="202" t="s">
        <v>5</v>
      </c>
      <c r="H43" s="45" t="s">
        <v>224</v>
      </c>
      <c r="I43" s="38"/>
      <c r="J43" s="49"/>
    </row>
    <row r="44" spans="2:10" ht="20.149999999999999" customHeight="1" thickBot="1" x14ac:dyDescent="0.35">
      <c r="B44" s="38"/>
      <c r="C44" s="45" t="s">
        <v>222</v>
      </c>
      <c r="D44" s="38"/>
      <c r="E44" s="199"/>
      <c r="F44" s="38"/>
      <c r="G44" s="203"/>
      <c r="H44" s="38"/>
      <c r="I44" s="45" t="s">
        <v>205</v>
      </c>
      <c r="J44" s="38"/>
    </row>
    <row r="45" spans="2:10" ht="20.149999999999999" customHeight="1" thickBot="1" x14ac:dyDescent="0.35">
      <c r="B45" s="38"/>
      <c r="C45" s="90" t="s">
        <v>506</v>
      </c>
      <c r="D45" s="45" t="s">
        <v>219</v>
      </c>
      <c r="E45" s="198" t="s">
        <v>449</v>
      </c>
      <c r="F45" s="38"/>
      <c r="G45" s="202" t="s">
        <v>450</v>
      </c>
      <c r="H45" s="45" t="s">
        <v>220</v>
      </c>
      <c r="I45" s="86" t="s">
        <v>507</v>
      </c>
      <c r="J45" s="38"/>
    </row>
    <row r="46" spans="2:10" ht="20.149999999999999" customHeight="1" x14ac:dyDescent="0.3">
      <c r="B46" s="38"/>
      <c r="C46" s="38"/>
      <c r="D46" s="85" t="s">
        <v>497</v>
      </c>
      <c r="E46" s="38"/>
      <c r="F46" s="38"/>
      <c r="G46" s="8"/>
      <c r="H46" s="85" t="s">
        <v>497</v>
      </c>
      <c r="I46" s="38"/>
      <c r="J46" s="38"/>
    </row>
    <row r="47" spans="2:10" ht="15.5" thickBot="1" x14ac:dyDescent="0.35"/>
    <row r="48" spans="2:10" ht="20.149999999999999" customHeight="1" thickBot="1" x14ac:dyDescent="0.35">
      <c r="D48" s="206"/>
      <c r="E48" s="207"/>
      <c r="F48" s="208" t="s">
        <v>532</v>
      </c>
      <c r="G48" s="207"/>
      <c r="H48" s="209"/>
    </row>
    <row r="49" spans="2:10" ht="20.149999999999999" customHeight="1" x14ac:dyDescent="0.3">
      <c r="D49" s="210" t="s">
        <v>649</v>
      </c>
      <c r="E49" s="211" t="s">
        <v>650</v>
      </c>
      <c r="F49" s="212" t="s">
        <v>651</v>
      </c>
      <c r="G49" s="213" t="s">
        <v>652</v>
      </c>
      <c r="H49" s="214" t="s">
        <v>653</v>
      </c>
    </row>
    <row r="50" spans="2:10" ht="20.149999999999999" customHeight="1" x14ac:dyDescent="0.3">
      <c r="D50" s="215" t="s">
        <v>654</v>
      </c>
      <c r="E50" s="216" t="s">
        <v>655</v>
      </c>
      <c r="F50" s="217" t="s">
        <v>656</v>
      </c>
      <c r="G50" s="218" t="s">
        <v>657</v>
      </c>
      <c r="H50" s="219" t="s">
        <v>658</v>
      </c>
    </row>
    <row r="51" spans="2:10" ht="20.149999999999999" customHeight="1" thickBot="1" x14ac:dyDescent="0.35">
      <c r="D51" s="220" t="s">
        <v>659</v>
      </c>
      <c r="E51" s="221" t="s">
        <v>660</v>
      </c>
      <c r="F51" s="222" t="s">
        <v>661</v>
      </c>
      <c r="G51" s="223" t="s">
        <v>662</v>
      </c>
      <c r="H51" s="224" t="s">
        <v>663</v>
      </c>
    </row>
    <row r="52" spans="2:10" ht="20.149999999999999" customHeight="1" x14ac:dyDescent="0.3"/>
    <row r="55" spans="2:10" ht="25" customHeight="1" x14ac:dyDescent="0.3">
      <c r="F55" s="63" t="s">
        <v>513</v>
      </c>
    </row>
    <row r="56" spans="2:10" ht="25" customHeight="1" thickBot="1" x14ac:dyDescent="0.35">
      <c r="F56" s="63" t="s">
        <v>563</v>
      </c>
    </row>
    <row r="57" spans="2:10" ht="25" customHeight="1" thickBot="1" x14ac:dyDescent="0.35">
      <c r="B57" s="63" t="s">
        <v>28</v>
      </c>
      <c r="C57" s="38"/>
      <c r="D57" s="38"/>
      <c r="E57" s="40"/>
      <c r="F57" s="45" t="s">
        <v>200</v>
      </c>
      <c r="G57" s="40"/>
      <c r="H57" s="38"/>
      <c r="I57" s="46"/>
      <c r="J57" s="63" t="s">
        <v>29</v>
      </c>
    </row>
    <row r="58" spans="2:10" s="38" customFormat="1" ht="25" customHeight="1" thickBot="1" x14ac:dyDescent="0.35">
      <c r="E58" s="45" t="s">
        <v>235</v>
      </c>
      <c r="F58" s="45" t="s">
        <v>490</v>
      </c>
      <c r="G58" s="45" t="s">
        <v>236</v>
      </c>
      <c r="I58" s="46"/>
    </row>
    <row r="59" spans="2:10" s="38" customFormat="1" ht="25" customHeight="1" thickBot="1" x14ac:dyDescent="0.35">
      <c r="D59" s="47" t="s">
        <v>494</v>
      </c>
      <c r="E59" s="189" t="s">
        <v>0</v>
      </c>
      <c r="F59" s="45" t="s">
        <v>201</v>
      </c>
      <c r="G59" s="191" t="s">
        <v>1</v>
      </c>
      <c r="H59" s="40" t="s">
        <v>494</v>
      </c>
    </row>
    <row r="60" spans="2:10" s="38" customFormat="1" ht="25" customHeight="1" thickBot="1" x14ac:dyDescent="0.35">
      <c r="D60" s="45" t="s">
        <v>249</v>
      </c>
      <c r="E60" s="40" t="s">
        <v>491</v>
      </c>
      <c r="G60" s="40" t="s">
        <v>491</v>
      </c>
      <c r="H60" s="45" t="s">
        <v>250</v>
      </c>
    </row>
    <row r="61" spans="2:10" s="38" customFormat="1" ht="25" customHeight="1" thickBot="1" x14ac:dyDescent="0.35">
      <c r="B61" s="25"/>
      <c r="C61" s="8"/>
      <c r="D61" s="158"/>
      <c r="E61" s="190" t="s">
        <v>2</v>
      </c>
      <c r="F61" s="45" t="s">
        <v>202</v>
      </c>
      <c r="G61" s="192" t="s">
        <v>3</v>
      </c>
      <c r="H61" s="157"/>
      <c r="I61" s="49"/>
    </row>
    <row r="62" spans="2:10" s="38" customFormat="1" ht="25" customHeight="1" thickBot="1" x14ac:dyDescent="0.35">
      <c r="C62" s="8"/>
      <c r="D62" s="49"/>
      <c r="E62" s="45" t="s">
        <v>487</v>
      </c>
      <c r="F62" s="45" t="s">
        <v>490</v>
      </c>
      <c r="G62" s="45" t="s">
        <v>486</v>
      </c>
      <c r="I62" s="49"/>
    </row>
    <row r="63" spans="2:10" s="38" customFormat="1" ht="25" customHeight="1" thickBot="1" x14ac:dyDescent="0.35">
      <c r="C63" s="40" t="s">
        <v>506</v>
      </c>
      <c r="D63" s="49"/>
      <c r="F63" s="45" t="s">
        <v>511</v>
      </c>
      <c r="H63" s="48"/>
      <c r="I63" s="40" t="s">
        <v>507</v>
      </c>
    </row>
    <row r="64" spans="2:10" s="38" customFormat="1" ht="25" customHeight="1" thickBot="1" x14ac:dyDescent="0.35">
      <c r="C64" s="89" t="s">
        <v>204</v>
      </c>
      <c r="D64" s="49"/>
      <c r="H64" s="40"/>
      <c r="I64" s="45" t="s">
        <v>218</v>
      </c>
    </row>
    <row r="65" spans="2:10" s="38" customFormat="1" ht="25" customHeight="1" thickBot="1" x14ac:dyDescent="0.35">
      <c r="B65" s="48"/>
      <c r="C65" s="49"/>
      <c r="D65" s="49"/>
      <c r="E65" s="40"/>
      <c r="F65" s="45" t="s">
        <v>225</v>
      </c>
      <c r="G65" s="40"/>
      <c r="I65" s="49"/>
      <c r="J65" s="49"/>
    </row>
    <row r="66" spans="2:10" s="38" customFormat="1" ht="25" customHeight="1" thickBot="1" x14ac:dyDescent="0.35">
      <c r="B66" s="48"/>
      <c r="C66" s="49"/>
      <c r="D66" s="49"/>
      <c r="E66" s="45" t="s">
        <v>237</v>
      </c>
      <c r="F66" s="45" t="s">
        <v>484</v>
      </c>
      <c r="G66" s="45" t="s">
        <v>238</v>
      </c>
      <c r="I66" s="49"/>
      <c r="J66" s="49"/>
    </row>
    <row r="67" spans="2:10" s="38" customFormat="1" ht="25" customHeight="1" thickBot="1" x14ac:dyDescent="0.35">
      <c r="B67" s="48"/>
      <c r="C67" s="49"/>
      <c r="D67" s="54"/>
      <c r="E67" s="189" t="s">
        <v>6</v>
      </c>
      <c r="F67" s="45" t="s">
        <v>226</v>
      </c>
      <c r="G67" s="191" t="s">
        <v>7</v>
      </c>
      <c r="H67" s="49"/>
      <c r="I67" s="49"/>
      <c r="J67" s="49"/>
    </row>
    <row r="68" spans="2:10" s="38" customFormat="1" ht="25" customHeight="1" thickBot="1" x14ac:dyDescent="0.35">
      <c r="B68" s="48"/>
      <c r="D68" s="45" t="s">
        <v>500</v>
      </c>
      <c r="E68" s="40" t="s">
        <v>488</v>
      </c>
      <c r="G68" s="40" t="s">
        <v>488</v>
      </c>
      <c r="H68" s="45" t="s">
        <v>499</v>
      </c>
      <c r="J68" s="49"/>
    </row>
    <row r="69" spans="2:10" s="38" customFormat="1" ht="25" customHeight="1" thickBot="1" x14ac:dyDescent="0.35">
      <c r="B69" s="48"/>
      <c r="D69" s="50" t="s">
        <v>498</v>
      </c>
      <c r="E69" s="190" t="s">
        <v>8</v>
      </c>
      <c r="F69" s="45" t="s">
        <v>227</v>
      </c>
      <c r="G69" s="192" t="s">
        <v>9</v>
      </c>
      <c r="H69" s="40" t="s">
        <v>498</v>
      </c>
      <c r="J69" s="49"/>
    </row>
    <row r="70" spans="2:10" s="38" customFormat="1" ht="25" customHeight="1" thickBot="1" x14ac:dyDescent="0.35">
      <c r="B70" s="48"/>
      <c r="D70" s="8"/>
      <c r="E70" s="45" t="s">
        <v>239</v>
      </c>
      <c r="F70" s="45" t="s">
        <v>484</v>
      </c>
      <c r="G70" s="45" t="s">
        <v>240</v>
      </c>
      <c r="J70" s="49"/>
    </row>
    <row r="71" spans="2:10" s="38" customFormat="1" ht="25" customHeight="1" thickBot="1" x14ac:dyDescent="0.35">
      <c r="B71" s="40" t="s">
        <v>508</v>
      </c>
      <c r="C71" s="49"/>
      <c r="D71" s="8"/>
      <c r="E71" s="40"/>
      <c r="F71" s="45" t="s">
        <v>228</v>
      </c>
      <c r="G71" s="40"/>
      <c r="I71" s="48"/>
      <c r="J71" s="40" t="s">
        <v>508</v>
      </c>
    </row>
    <row r="72" spans="2:10" s="38" customFormat="1" ht="25" customHeight="1" thickBot="1" x14ac:dyDescent="0.35">
      <c r="B72" s="89" t="s">
        <v>221</v>
      </c>
      <c r="C72" s="49"/>
      <c r="J72" s="45" t="s">
        <v>215</v>
      </c>
    </row>
    <row r="73" spans="2:10" s="38" customFormat="1" ht="25" customHeight="1" thickBot="1" x14ac:dyDescent="0.35">
      <c r="B73" s="40"/>
      <c r="C73" s="49"/>
      <c r="D73" s="8"/>
      <c r="E73" s="40"/>
      <c r="F73" s="45" t="s">
        <v>229</v>
      </c>
      <c r="G73" s="40"/>
      <c r="I73" s="48"/>
      <c r="J73" s="51"/>
    </row>
    <row r="74" spans="2:10" s="38" customFormat="1" ht="25" customHeight="1" thickBot="1" x14ac:dyDescent="0.35">
      <c r="C74" s="49"/>
      <c r="D74" s="8"/>
      <c r="E74" s="45" t="s">
        <v>241</v>
      </c>
      <c r="F74" s="45" t="s">
        <v>483</v>
      </c>
      <c r="G74" s="45" t="s">
        <v>242</v>
      </c>
      <c r="I74" s="48"/>
    </row>
    <row r="75" spans="2:10" s="38" customFormat="1" ht="25" customHeight="1" thickBot="1" x14ac:dyDescent="0.35">
      <c r="C75" s="49"/>
      <c r="D75" s="91" t="s">
        <v>496</v>
      </c>
      <c r="E75" s="194" t="s">
        <v>10</v>
      </c>
      <c r="F75" s="45" t="s">
        <v>230</v>
      </c>
      <c r="G75" s="191" t="s">
        <v>11</v>
      </c>
      <c r="H75" s="40" t="s">
        <v>496</v>
      </c>
      <c r="I75" s="48"/>
    </row>
    <row r="76" spans="2:10" s="38" customFormat="1" ht="25" customHeight="1" thickBot="1" x14ac:dyDescent="0.35">
      <c r="C76" s="52"/>
      <c r="D76" s="45" t="s">
        <v>211</v>
      </c>
      <c r="E76" s="51" t="s">
        <v>489</v>
      </c>
      <c r="F76" s="196"/>
      <c r="G76" s="205" t="s">
        <v>489</v>
      </c>
      <c r="H76" s="45" t="s">
        <v>212</v>
      </c>
      <c r="I76" s="48"/>
    </row>
    <row r="77" spans="2:10" s="38" customFormat="1" ht="25" customHeight="1" thickBot="1" x14ac:dyDescent="0.35">
      <c r="C77" s="52"/>
      <c r="D77" s="53"/>
      <c r="E77" s="190" t="s">
        <v>12</v>
      </c>
      <c r="F77" s="45" t="s">
        <v>231</v>
      </c>
      <c r="G77" s="192" t="s">
        <v>13</v>
      </c>
      <c r="H77" s="49"/>
      <c r="I77" s="52"/>
    </row>
    <row r="78" spans="2:10" s="38" customFormat="1" ht="25" customHeight="1" thickBot="1" x14ac:dyDescent="0.35">
      <c r="C78" s="52"/>
      <c r="E78" s="45" t="s">
        <v>243</v>
      </c>
      <c r="F78" s="45" t="s">
        <v>483</v>
      </c>
      <c r="G78" s="45" t="s">
        <v>244</v>
      </c>
      <c r="I78" s="52"/>
    </row>
    <row r="79" spans="2:10" s="38" customFormat="1" ht="25" customHeight="1" thickBot="1" x14ac:dyDescent="0.35">
      <c r="C79" s="54"/>
      <c r="E79" s="40"/>
      <c r="F79" s="45" t="s">
        <v>232</v>
      </c>
      <c r="G79" s="40"/>
      <c r="I79" s="54"/>
    </row>
    <row r="80" spans="2:10" s="38" customFormat="1" ht="25" customHeight="1" thickBot="1" x14ac:dyDescent="0.35">
      <c r="C80" s="45" t="s">
        <v>210</v>
      </c>
      <c r="I80" s="45" t="s">
        <v>217</v>
      </c>
    </row>
    <row r="81" spans="2:10" s="38" customFormat="1" ht="25" customHeight="1" thickBot="1" x14ac:dyDescent="0.35">
      <c r="C81" s="50" t="s">
        <v>506</v>
      </c>
      <c r="D81" s="49"/>
      <c r="E81" s="40"/>
      <c r="F81" s="45" t="s">
        <v>510</v>
      </c>
      <c r="G81" s="40"/>
      <c r="H81" s="55"/>
      <c r="I81" s="51" t="s">
        <v>507</v>
      </c>
    </row>
    <row r="82" spans="2:10" s="38" customFormat="1" ht="25" customHeight="1" thickBot="1" x14ac:dyDescent="0.35">
      <c r="D82" s="52"/>
      <c r="E82" s="45" t="s">
        <v>245</v>
      </c>
      <c r="F82" s="40" t="s">
        <v>485</v>
      </c>
      <c r="G82" s="45" t="s">
        <v>246</v>
      </c>
      <c r="H82" s="52"/>
    </row>
    <row r="83" spans="2:10" s="38" customFormat="1" ht="25" customHeight="1" thickBot="1" x14ac:dyDescent="0.35">
      <c r="D83" s="54"/>
      <c r="E83" s="194" t="s">
        <v>16</v>
      </c>
      <c r="F83" s="45" t="s">
        <v>512</v>
      </c>
      <c r="G83" s="191" t="s">
        <v>17</v>
      </c>
      <c r="H83" s="56"/>
    </row>
    <row r="84" spans="2:10" s="38" customFormat="1" ht="25" customHeight="1" thickBot="1" x14ac:dyDescent="0.35">
      <c r="D84" s="45" t="s">
        <v>207</v>
      </c>
      <c r="E84" s="51" t="s">
        <v>495</v>
      </c>
      <c r="F84" s="196"/>
      <c r="G84" s="205" t="s">
        <v>495</v>
      </c>
      <c r="H84" s="45" t="s">
        <v>208</v>
      </c>
    </row>
    <row r="85" spans="2:10" s="38" customFormat="1" ht="25" customHeight="1" thickBot="1" x14ac:dyDescent="0.35">
      <c r="D85" s="40" t="s">
        <v>497</v>
      </c>
      <c r="E85" s="190" t="s">
        <v>18</v>
      </c>
      <c r="F85" s="45" t="s">
        <v>233</v>
      </c>
      <c r="G85" s="192" t="s">
        <v>19</v>
      </c>
      <c r="H85" s="40" t="s">
        <v>497</v>
      </c>
      <c r="J85" s="8"/>
    </row>
    <row r="86" spans="2:10" s="38" customFormat="1" ht="25" customHeight="1" thickBot="1" x14ac:dyDescent="0.35">
      <c r="B86" s="8"/>
      <c r="D86" s="28"/>
      <c r="E86" s="45" t="s">
        <v>247</v>
      </c>
      <c r="F86" s="40" t="s">
        <v>485</v>
      </c>
      <c r="G86" s="45" t="s">
        <v>248</v>
      </c>
      <c r="H86" s="28"/>
      <c r="J86" s="8"/>
    </row>
    <row r="87" spans="2:10" s="38" customFormat="1" ht="25" customHeight="1" thickBot="1" x14ac:dyDescent="0.35">
      <c r="B87" s="8"/>
      <c r="C87" s="8"/>
      <c r="D87" s="8"/>
      <c r="E87" s="40"/>
      <c r="F87" s="45" t="s">
        <v>234</v>
      </c>
      <c r="G87" s="40"/>
      <c r="H87" s="8"/>
      <c r="I87" s="8"/>
      <c r="J87" s="8"/>
    </row>
    <row r="88" spans="2:10" s="38" customFormat="1" ht="25" customHeight="1" x14ac:dyDescent="0.3"/>
    <row r="89" spans="2:10" s="38" customFormat="1" ht="25" customHeight="1" thickBot="1" x14ac:dyDescent="0.35">
      <c r="B89" s="63" t="s">
        <v>31</v>
      </c>
      <c r="D89" s="91" t="s">
        <v>494</v>
      </c>
      <c r="G89" s="8"/>
      <c r="H89" s="91" t="s">
        <v>494</v>
      </c>
      <c r="J89" s="63" t="s">
        <v>32</v>
      </c>
    </row>
    <row r="90" spans="2:10" s="38" customFormat="1" ht="25" customHeight="1" thickBot="1" x14ac:dyDescent="0.35">
      <c r="C90" s="40" t="s">
        <v>506</v>
      </c>
      <c r="D90" s="45" t="s">
        <v>492</v>
      </c>
      <c r="E90" s="198" t="s">
        <v>448</v>
      </c>
      <c r="G90" s="202" t="s">
        <v>451</v>
      </c>
      <c r="H90" s="45" t="s">
        <v>493</v>
      </c>
      <c r="I90" s="40" t="s">
        <v>507</v>
      </c>
    </row>
    <row r="91" spans="2:10" s="38" customFormat="1" ht="25" customHeight="1" thickBot="1" x14ac:dyDescent="0.35">
      <c r="C91" s="45" t="s">
        <v>216</v>
      </c>
      <c r="E91" s="199"/>
      <c r="G91" s="203"/>
      <c r="I91" s="45" t="s">
        <v>206</v>
      </c>
    </row>
    <row r="92" spans="2:10" s="38" customFormat="1" ht="25" customHeight="1" thickBot="1" x14ac:dyDescent="0.35">
      <c r="C92" s="57"/>
      <c r="D92" s="45" t="s">
        <v>213</v>
      </c>
      <c r="E92" s="198" t="s">
        <v>14</v>
      </c>
      <c r="F92" s="25"/>
      <c r="G92" s="202" t="s">
        <v>4</v>
      </c>
      <c r="H92" s="45" t="s">
        <v>214</v>
      </c>
      <c r="I92" s="57"/>
    </row>
    <row r="93" spans="2:10" s="38" customFormat="1" ht="25" customHeight="1" thickBot="1" x14ac:dyDescent="0.35">
      <c r="B93" s="40" t="s">
        <v>508</v>
      </c>
      <c r="C93" s="49"/>
      <c r="D93" s="40" t="s">
        <v>498</v>
      </c>
      <c r="E93" s="200"/>
      <c r="F93" s="25"/>
      <c r="G93" s="55"/>
      <c r="H93" s="40" t="s">
        <v>498</v>
      </c>
      <c r="I93" s="48"/>
      <c r="J93" s="40" t="s">
        <v>508</v>
      </c>
    </row>
    <row r="94" spans="2:10" s="38" customFormat="1" ht="25" customHeight="1" thickBot="1" x14ac:dyDescent="0.35">
      <c r="B94" s="89" t="s">
        <v>203</v>
      </c>
      <c r="C94" s="49"/>
      <c r="D94" s="8"/>
      <c r="E94" s="200"/>
      <c r="F94" s="25"/>
      <c r="G94" s="55"/>
      <c r="H94" s="8"/>
      <c r="J94" s="45" t="s">
        <v>209</v>
      </c>
    </row>
    <row r="95" spans="2:10" s="38" customFormat="1" ht="25" customHeight="1" thickBot="1" x14ac:dyDescent="0.35">
      <c r="C95" s="49"/>
      <c r="D95" s="25" t="s">
        <v>496</v>
      </c>
      <c r="E95" s="201"/>
      <c r="F95" s="25"/>
      <c r="G95" s="204"/>
      <c r="H95" s="25" t="s">
        <v>496</v>
      </c>
      <c r="I95" s="48"/>
    </row>
    <row r="96" spans="2:10" s="38" customFormat="1" ht="25" customHeight="1" thickBot="1" x14ac:dyDescent="0.35">
      <c r="C96" s="58"/>
      <c r="D96" s="45" t="s">
        <v>223</v>
      </c>
      <c r="E96" s="198" t="s">
        <v>15</v>
      </c>
      <c r="F96" s="25"/>
      <c r="G96" s="202" t="s">
        <v>5</v>
      </c>
      <c r="H96" s="45" t="s">
        <v>224</v>
      </c>
      <c r="J96" s="49"/>
    </row>
    <row r="97" spans="3:9" s="38" customFormat="1" ht="25" customHeight="1" thickBot="1" x14ac:dyDescent="0.35">
      <c r="C97" s="45" t="s">
        <v>222</v>
      </c>
      <c r="E97" s="199"/>
      <c r="G97" s="203"/>
      <c r="I97" s="45" t="s">
        <v>205</v>
      </c>
    </row>
    <row r="98" spans="3:9" s="38" customFormat="1" ht="25" customHeight="1" thickBot="1" x14ac:dyDescent="0.35">
      <c r="C98" s="50" t="s">
        <v>506</v>
      </c>
      <c r="D98" s="45" t="s">
        <v>219</v>
      </c>
      <c r="E98" s="198" t="s">
        <v>449</v>
      </c>
      <c r="G98" s="202" t="s">
        <v>450</v>
      </c>
      <c r="H98" s="45" t="s">
        <v>220</v>
      </c>
      <c r="I98" s="51" t="s">
        <v>507</v>
      </c>
    </row>
    <row r="99" spans="3:9" s="38" customFormat="1" ht="25" customHeight="1" x14ac:dyDescent="0.3">
      <c r="D99" s="25" t="s">
        <v>497</v>
      </c>
      <c r="G99" s="8"/>
      <c r="H99" s="25" t="s">
        <v>497</v>
      </c>
    </row>
    <row r="100" spans="3:9" ht="15.5" thickBot="1" x14ac:dyDescent="0.35"/>
    <row r="101" spans="3:9" ht="20.149999999999999" customHeight="1" thickBot="1" x14ac:dyDescent="0.35">
      <c r="D101" s="206"/>
      <c r="E101" s="207"/>
      <c r="F101" s="208" t="s">
        <v>532</v>
      </c>
      <c r="G101" s="207"/>
      <c r="H101" s="209"/>
    </row>
    <row r="102" spans="3:9" ht="20.149999999999999" customHeight="1" x14ac:dyDescent="0.3">
      <c r="D102" s="225" t="s">
        <v>649</v>
      </c>
      <c r="E102" s="226" t="s">
        <v>650</v>
      </c>
      <c r="F102" s="226" t="s">
        <v>651</v>
      </c>
      <c r="G102" s="226" t="s">
        <v>652</v>
      </c>
      <c r="H102" s="227" t="s">
        <v>653</v>
      </c>
    </row>
    <row r="103" spans="3:9" ht="20.149999999999999" customHeight="1" x14ac:dyDescent="0.3">
      <c r="D103" s="228" t="s">
        <v>654</v>
      </c>
      <c r="E103" s="229" t="s">
        <v>655</v>
      </c>
      <c r="F103" s="229" t="s">
        <v>656</v>
      </c>
      <c r="G103" s="229" t="s">
        <v>657</v>
      </c>
      <c r="H103" s="230" t="s">
        <v>658</v>
      </c>
    </row>
    <row r="104" spans="3:9" ht="20.149999999999999" customHeight="1" thickBot="1" x14ac:dyDescent="0.35">
      <c r="D104" s="231" t="s">
        <v>659</v>
      </c>
      <c r="E104" s="232" t="s">
        <v>660</v>
      </c>
      <c r="F104" s="232" t="s">
        <v>661</v>
      </c>
      <c r="G104" s="232" t="s">
        <v>662</v>
      </c>
      <c r="H104" s="233" t="s">
        <v>663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42" orientation="landscape" r:id="rId1"/>
  <headerFooter>
    <oddHeader>&amp;L&amp;"Cambria,Gras"&amp;14&amp;F,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7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4" x14ac:dyDescent="0.3"/>
  <cols>
    <col min="1" max="4" width="8.7265625" style="234" customWidth="1"/>
    <col min="5" max="8" width="26.453125" style="234" customWidth="1"/>
    <col min="9" max="13" width="25.7265625" style="234" customWidth="1"/>
    <col min="14" max="14" width="8.7265625" style="234" customWidth="1"/>
    <col min="15" max="15" width="18.7265625" style="237" customWidth="1"/>
    <col min="16" max="16" width="8.26953125" style="234" customWidth="1"/>
    <col min="17" max="17" width="14.7265625" style="234" customWidth="1"/>
    <col min="18" max="18" width="35.7265625" style="234" customWidth="1"/>
    <col min="19" max="21" width="18.7265625" style="234" customWidth="1"/>
    <col min="22" max="16384" width="11.453125" style="239"/>
  </cols>
  <sheetData>
    <row r="1" spans="1:21" ht="27" customHeight="1" thickBot="1" x14ac:dyDescent="0.35">
      <c r="D1" s="235" t="s">
        <v>452</v>
      </c>
      <c r="E1" s="236" t="s">
        <v>514</v>
      </c>
      <c r="P1" s="238" t="s">
        <v>666</v>
      </c>
      <c r="Q1" s="238"/>
      <c r="R1" s="238"/>
    </row>
    <row r="2" spans="1:21" s="43" customFormat="1" ht="27" customHeight="1" thickBot="1" x14ac:dyDescent="0.35">
      <c r="A2" s="241" t="s">
        <v>199</v>
      </c>
      <c r="B2" s="242" t="s">
        <v>41</v>
      </c>
      <c r="C2" s="242" t="s">
        <v>34</v>
      </c>
      <c r="D2" s="242" t="s">
        <v>35</v>
      </c>
      <c r="E2" s="242" t="s">
        <v>36</v>
      </c>
      <c r="F2" s="242" t="s">
        <v>194</v>
      </c>
      <c r="G2" s="242" t="s">
        <v>195</v>
      </c>
      <c r="H2" s="242" t="s">
        <v>196</v>
      </c>
      <c r="I2" s="242" t="s">
        <v>20</v>
      </c>
      <c r="J2" s="242" t="s">
        <v>21</v>
      </c>
      <c r="K2" s="242" t="s">
        <v>22</v>
      </c>
      <c r="L2" s="242" t="s">
        <v>285</v>
      </c>
      <c r="M2" s="242" t="s">
        <v>286</v>
      </c>
      <c r="N2" s="243" t="s">
        <v>37</v>
      </c>
      <c r="O2" s="244"/>
      <c r="P2" s="241" t="s">
        <v>35</v>
      </c>
      <c r="Q2" s="245" t="s">
        <v>35</v>
      </c>
      <c r="R2" s="242" t="s">
        <v>36</v>
      </c>
      <c r="S2" s="242" t="s">
        <v>20</v>
      </c>
      <c r="T2" s="242" t="s">
        <v>21</v>
      </c>
      <c r="U2" s="243" t="s">
        <v>22</v>
      </c>
    </row>
    <row r="3" spans="1:21" s="43" customFormat="1" ht="27" customHeight="1" x14ac:dyDescent="0.3">
      <c r="A3" s="246" t="s">
        <v>288</v>
      </c>
      <c r="B3" s="247" t="s">
        <v>128</v>
      </c>
      <c r="C3" s="247" t="s">
        <v>23</v>
      </c>
      <c r="D3" s="247">
        <v>1</v>
      </c>
      <c r="E3" s="248" t="s">
        <v>255</v>
      </c>
      <c r="F3" s="248" t="s">
        <v>292</v>
      </c>
      <c r="G3" s="248" t="s">
        <v>293</v>
      </c>
      <c r="H3" s="248" t="s">
        <v>306</v>
      </c>
      <c r="I3" s="247" t="s">
        <v>564</v>
      </c>
      <c r="J3" s="249" t="s">
        <v>567</v>
      </c>
      <c r="K3" s="250" t="s">
        <v>570</v>
      </c>
      <c r="L3" s="249" t="s">
        <v>665</v>
      </c>
      <c r="M3" s="249" t="s">
        <v>577</v>
      </c>
      <c r="N3" s="251">
        <v>5</v>
      </c>
      <c r="O3" s="252"/>
      <c r="P3" s="246">
        <v>1</v>
      </c>
      <c r="Q3" s="247" t="s">
        <v>255</v>
      </c>
      <c r="R3" s="247"/>
      <c r="S3" s="247" t="s">
        <v>564</v>
      </c>
      <c r="T3" s="249" t="s">
        <v>567</v>
      </c>
      <c r="U3" s="253" t="s">
        <v>570</v>
      </c>
    </row>
    <row r="4" spans="1:21" s="43" customFormat="1" ht="27" customHeight="1" x14ac:dyDescent="0.3">
      <c r="A4" s="254" t="s">
        <v>288</v>
      </c>
      <c r="B4" s="255" t="s">
        <v>128</v>
      </c>
      <c r="C4" s="255" t="s">
        <v>23</v>
      </c>
      <c r="D4" s="255">
        <v>2</v>
      </c>
      <c r="E4" s="256" t="s">
        <v>256</v>
      </c>
      <c r="F4" s="256" t="s">
        <v>307</v>
      </c>
      <c r="G4" s="256" t="s">
        <v>294</v>
      </c>
      <c r="H4" s="256" t="s">
        <v>308</v>
      </c>
      <c r="I4" s="255" t="s">
        <v>564</v>
      </c>
      <c r="J4" s="257" t="s">
        <v>567</v>
      </c>
      <c r="K4" s="255" t="s">
        <v>570</v>
      </c>
      <c r="L4" s="257" t="s">
        <v>665</v>
      </c>
      <c r="M4" s="257" t="s">
        <v>577</v>
      </c>
      <c r="N4" s="258">
        <v>5</v>
      </c>
      <c r="O4" s="252"/>
      <c r="P4" s="254">
        <v>2</v>
      </c>
      <c r="Q4" s="255" t="s">
        <v>256</v>
      </c>
      <c r="R4" s="255"/>
      <c r="S4" s="255" t="s">
        <v>564</v>
      </c>
      <c r="T4" s="257" t="s">
        <v>567</v>
      </c>
      <c r="U4" s="258" t="s">
        <v>570</v>
      </c>
    </row>
    <row r="5" spans="1:21" s="43" customFormat="1" ht="27" customHeight="1" x14ac:dyDescent="0.3">
      <c r="A5" s="259" t="s">
        <v>288</v>
      </c>
      <c r="B5" s="255" t="s">
        <v>129</v>
      </c>
      <c r="C5" s="255" t="s">
        <v>24</v>
      </c>
      <c r="D5" s="255">
        <v>3</v>
      </c>
      <c r="E5" s="256" t="s">
        <v>257</v>
      </c>
      <c r="F5" s="256" t="s">
        <v>309</v>
      </c>
      <c r="G5" s="256" t="s">
        <v>295</v>
      </c>
      <c r="H5" s="256" t="s">
        <v>310</v>
      </c>
      <c r="I5" s="255" t="s">
        <v>564</v>
      </c>
      <c r="J5" s="257" t="s">
        <v>567</v>
      </c>
      <c r="K5" s="255" t="s">
        <v>570</v>
      </c>
      <c r="L5" s="257" t="s">
        <v>665</v>
      </c>
      <c r="M5" s="257" t="s">
        <v>577</v>
      </c>
      <c r="N5" s="258">
        <v>5</v>
      </c>
      <c r="O5" s="252"/>
      <c r="P5" s="254">
        <v>3</v>
      </c>
      <c r="Q5" s="255" t="s">
        <v>257</v>
      </c>
      <c r="R5" s="255"/>
      <c r="S5" s="255" t="s">
        <v>564</v>
      </c>
      <c r="T5" s="257" t="s">
        <v>567</v>
      </c>
      <c r="U5" s="258" t="s">
        <v>570</v>
      </c>
    </row>
    <row r="6" spans="1:21" s="43" customFormat="1" ht="27" customHeight="1" x14ac:dyDescent="0.3">
      <c r="A6" s="254" t="s">
        <v>288</v>
      </c>
      <c r="B6" s="255" t="s">
        <v>129</v>
      </c>
      <c r="C6" s="255" t="s">
        <v>24</v>
      </c>
      <c r="D6" s="255">
        <v>4</v>
      </c>
      <c r="E6" s="256" t="s">
        <v>258</v>
      </c>
      <c r="F6" s="256" t="s">
        <v>311</v>
      </c>
      <c r="G6" s="256" t="s">
        <v>296</v>
      </c>
      <c r="H6" s="256" t="s">
        <v>312</v>
      </c>
      <c r="I6" s="255" t="s">
        <v>564</v>
      </c>
      <c r="J6" s="257" t="s">
        <v>567</v>
      </c>
      <c r="K6" s="255" t="s">
        <v>570</v>
      </c>
      <c r="L6" s="257" t="s">
        <v>665</v>
      </c>
      <c r="M6" s="257" t="s">
        <v>577</v>
      </c>
      <c r="N6" s="258">
        <v>5</v>
      </c>
      <c r="O6" s="252"/>
      <c r="P6" s="254">
        <v>4</v>
      </c>
      <c r="Q6" s="255" t="s">
        <v>258</v>
      </c>
      <c r="R6" s="255"/>
      <c r="S6" s="255" t="s">
        <v>564</v>
      </c>
      <c r="T6" s="257" t="s">
        <v>567</v>
      </c>
      <c r="U6" s="258" t="s">
        <v>570</v>
      </c>
    </row>
    <row r="7" spans="1:21" s="43" customFormat="1" ht="27" customHeight="1" x14ac:dyDescent="0.3">
      <c r="A7" s="254" t="s">
        <v>288</v>
      </c>
      <c r="B7" s="255" t="s">
        <v>130</v>
      </c>
      <c r="C7" s="255" t="s">
        <v>25</v>
      </c>
      <c r="D7" s="255">
        <v>5</v>
      </c>
      <c r="E7" s="256" t="s">
        <v>259</v>
      </c>
      <c r="F7" s="256" t="s">
        <v>313</v>
      </c>
      <c r="G7" s="256" t="s">
        <v>297</v>
      </c>
      <c r="H7" s="256" t="s">
        <v>314</v>
      </c>
      <c r="I7" s="255" t="s">
        <v>564</v>
      </c>
      <c r="J7" s="257" t="s">
        <v>567</v>
      </c>
      <c r="K7" s="255" t="s">
        <v>570</v>
      </c>
      <c r="L7" s="257" t="s">
        <v>665</v>
      </c>
      <c r="M7" s="260" t="s">
        <v>577</v>
      </c>
      <c r="N7" s="261">
        <v>5</v>
      </c>
      <c r="O7" s="252"/>
      <c r="P7" s="254">
        <v>5</v>
      </c>
      <c r="Q7" s="255" t="s">
        <v>259</v>
      </c>
      <c r="R7" s="255"/>
      <c r="S7" s="255" t="s">
        <v>564</v>
      </c>
      <c r="T7" s="257" t="s">
        <v>567</v>
      </c>
      <c r="U7" s="258" t="s">
        <v>570</v>
      </c>
    </row>
    <row r="8" spans="1:21" s="43" customFormat="1" ht="27" customHeight="1" x14ac:dyDescent="0.3">
      <c r="A8" s="254" t="s">
        <v>288</v>
      </c>
      <c r="B8" s="255" t="s">
        <v>130</v>
      </c>
      <c r="C8" s="255" t="s">
        <v>25</v>
      </c>
      <c r="D8" s="255">
        <v>6</v>
      </c>
      <c r="E8" s="256" t="s">
        <v>260</v>
      </c>
      <c r="F8" s="256" t="s">
        <v>315</v>
      </c>
      <c r="G8" s="256" t="s">
        <v>298</v>
      </c>
      <c r="H8" s="256" t="s">
        <v>316</v>
      </c>
      <c r="I8" s="255" t="s">
        <v>564</v>
      </c>
      <c r="J8" s="257" t="s">
        <v>567</v>
      </c>
      <c r="K8" s="255" t="s">
        <v>570</v>
      </c>
      <c r="L8" s="257" t="s">
        <v>665</v>
      </c>
      <c r="M8" s="257" t="s">
        <v>577</v>
      </c>
      <c r="N8" s="258">
        <v>5</v>
      </c>
      <c r="O8" s="252"/>
      <c r="P8" s="254">
        <v>6</v>
      </c>
      <c r="Q8" s="255" t="s">
        <v>260</v>
      </c>
      <c r="R8" s="255"/>
      <c r="S8" s="255" t="s">
        <v>564</v>
      </c>
      <c r="T8" s="257" t="s">
        <v>567</v>
      </c>
      <c r="U8" s="258" t="s">
        <v>570</v>
      </c>
    </row>
    <row r="9" spans="1:21" s="43" customFormat="1" ht="27" customHeight="1" x14ac:dyDescent="0.3">
      <c r="A9" s="254" t="s">
        <v>288</v>
      </c>
      <c r="B9" s="255" t="s">
        <v>441</v>
      </c>
      <c r="C9" s="255" t="s">
        <v>26</v>
      </c>
      <c r="D9" s="255">
        <v>7</v>
      </c>
      <c r="E9" s="256" t="s">
        <v>261</v>
      </c>
      <c r="F9" s="256" t="s">
        <v>317</v>
      </c>
      <c r="G9" s="256" t="s">
        <v>299</v>
      </c>
      <c r="H9" s="256" t="s">
        <v>318</v>
      </c>
      <c r="I9" s="255" t="s">
        <v>564</v>
      </c>
      <c r="J9" s="257" t="s">
        <v>567</v>
      </c>
      <c r="K9" s="255" t="s">
        <v>570</v>
      </c>
      <c r="L9" s="257" t="s">
        <v>665</v>
      </c>
      <c r="M9" s="260" t="s">
        <v>577</v>
      </c>
      <c r="N9" s="261">
        <v>5</v>
      </c>
      <c r="O9" s="27"/>
      <c r="P9" s="254">
        <v>7</v>
      </c>
      <c r="Q9" s="255" t="s">
        <v>261</v>
      </c>
      <c r="R9" s="255"/>
      <c r="S9" s="255" t="s">
        <v>564</v>
      </c>
      <c r="T9" s="257" t="s">
        <v>567</v>
      </c>
      <c r="U9" s="258" t="s">
        <v>570</v>
      </c>
    </row>
    <row r="10" spans="1:21" s="43" customFormat="1" ht="27" customHeight="1" thickBot="1" x14ac:dyDescent="0.35">
      <c r="A10" s="262" t="s">
        <v>288</v>
      </c>
      <c r="B10" s="263" t="s">
        <v>441</v>
      </c>
      <c r="C10" s="263" t="s">
        <v>26</v>
      </c>
      <c r="D10" s="263">
        <v>8</v>
      </c>
      <c r="E10" s="264" t="s">
        <v>262</v>
      </c>
      <c r="F10" s="264" t="s">
        <v>319</v>
      </c>
      <c r="G10" s="264" t="s">
        <v>300</v>
      </c>
      <c r="H10" s="264" t="s">
        <v>320</v>
      </c>
      <c r="I10" s="263" t="s">
        <v>564</v>
      </c>
      <c r="J10" s="265" t="s">
        <v>567</v>
      </c>
      <c r="K10" s="263" t="s">
        <v>570</v>
      </c>
      <c r="L10" s="266" t="s">
        <v>665</v>
      </c>
      <c r="M10" s="267" t="s">
        <v>577</v>
      </c>
      <c r="N10" s="268">
        <v>5</v>
      </c>
      <c r="O10" s="27"/>
      <c r="P10" s="262">
        <v>8</v>
      </c>
      <c r="Q10" s="263" t="s">
        <v>262</v>
      </c>
      <c r="R10" s="263"/>
      <c r="S10" s="263" t="s">
        <v>564</v>
      </c>
      <c r="T10" s="265" t="s">
        <v>567</v>
      </c>
      <c r="U10" s="268" t="s">
        <v>570</v>
      </c>
    </row>
    <row r="11" spans="1:21" s="43" customFormat="1" ht="27" customHeight="1" x14ac:dyDescent="0.3">
      <c r="A11" s="246" t="s">
        <v>289</v>
      </c>
      <c r="B11" s="247" t="s">
        <v>131</v>
      </c>
      <c r="C11" s="247" t="s">
        <v>23</v>
      </c>
      <c r="D11" s="247">
        <v>9</v>
      </c>
      <c r="E11" s="248" t="s">
        <v>263</v>
      </c>
      <c r="F11" s="248" t="s">
        <v>321</v>
      </c>
      <c r="G11" s="248" t="s">
        <v>301</v>
      </c>
      <c r="H11" s="248" t="s">
        <v>322</v>
      </c>
      <c r="I11" s="247" t="s">
        <v>565</v>
      </c>
      <c r="J11" s="249" t="s">
        <v>568</v>
      </c>
      <c r="K11" s="250" t="s">
        <v>573</v>
      </c>
      <c r="L11" s="249" t="s">
        <v>665</v>
      </c>
      <c r="M11" s="249" t="s">
        <v>577</v>
      </c>
      <c r="N11" s="251">
        <v>5</v>
      </c>
      <c r="O11" s="27"/>
      <c r="P11" s="246">
        <v>9</v>
      </c>
      <c r="Q11" s="247" t="s">
        <v>263</v>
      </c>
      <c r="R11" s="247"/>
      <c r="S11" s="247" t="s">
        <v>565</v>
      </c>
      <c r="T11" s="249" t="s">
        <v>568</v>
      </c>
      <c r="U11" s="253" t="s">
        <v>573</v>
      </c>
    </row>
    <row r="12" spans="1:21" s="43" customFormat="1" ht="27" customHeight="1" x14ac:dyDescent="0.3">
      <c r="A12" s="254" t="s">
        <v>289</v>
      </c>
      <c r="B12" s="255" t="s">
        <v>131</v>
      </c>
      <c r="C12" s="255" t="s">
        <v>23</v>
      </c>
      <c r="D12" s="255">
        <v>10</v>
      </c>
      <c r="E12" s="256" t="s">
        <v>264</v>
      </c>
      <c r="F12" s="256" t="s">
        <v>323</v>
      </c>
      <c r="G12" s="256" t="s">
        <v>302</v>
      </c>
      <c r="H12" s="256" t="s">
        <v>324</v>
      </c>
      <c r="I12" s="255" t="s">
        <v>565</v>
      </c>
      <c r="J12" s="257" t="s">
        <v>568</v>
      </c>
      <c r="K12" s="255" t="s">
        <v>573</v>
      </c>
      <c r="L12" s="257" t="s">
        <v>665</v>
      </c>
      <c r="M12" s="257" t="s">
        <v>577</v>
      </c>
      <c r="N12" s="258">
        <v>5</v>
      </c>
      <c r="O12" s="27"/>
      <c r="P12" s="254">
        <v>10</v>
      </c>
      <c r="Q12" s="255" t="s">
        <v>264</v>
      </c>
      <c r="R12" s="255"/>
      <c r="S12" s="255" t="s">
        <v>565</v>
      </c>
      <c r="T12" s="257" t="s">
        <v>568</v>
      </c>
      <c r="U12" s="258" t="s">
        <v>573</v>
      </c>
    </row>
    <row r="13" spans="1:21" s="43" customFormat="1" ht="27" customHeight="1" x14ac:dyDescent="0.3">
      <c r="A13" s="254" t="s">
        <v>289</v>
      </c>
      <c r="B13" s="255" t="s">
        <v>132</v>
      </c>
      <c r="C13" s="255" t="s">
        <v>24</v>
      </c>
      <c r="D13" s="255">
        <v>11</v>
      </c>
      <c r="E13" s="256" t="s">
        <v>265</v>
      </c>
      <c r="F13" s="256" t="s">
        <v>325</v>
      </c>
      <c r="G13" s="256" t="s">
        <v>303</v>
      </c>
      <c r="H13" s="256" t="s">
        <v>326</v>
      </c>
      <c r="I13" s="255" t="s">
        <v>565</v>
      </c>
      <c r="J13" s="257" t="s">
        <v>568</v>
      </c>
      <c r="K13" s="255" t="s">
        <v>573</v>
      </c>
      <c r="L13" s="257" t="s">
        <v>665</v>
      </c>
      <c r="M13" s="257" t="s">
        <v>577</v>
      </c>
      <c r="N13" s="258">
        <v>5</v>
      </c>
      <c r="O13" s="27"/>
      <c r="P13" s="254">
        <v>11</v>
      </c>
      <c r="Q13" s="255" t="s">
        <v>265</v>
      </c>
      <c r="R13" s="255"/>
      <c r="S13" s="255" t="s">
        <v>565</v>
      </c>
      <c r="T13" s="257" t="s">
        <v>568</v>
      </c>
      <c r="U13" s="258" t="s">
        <v>573</v>
      </c>
    </row>
    <row r="14" spans="1:21" s="43" customFormat="1" ht="27" customHeight="1" x14ac:dyDescent="0.3">
      <c r="A14" s="254" t="s">
        <v>289</v>
      </c>
      <c r="B14" s="255" t="s">
        <v>132</v>
      </c>
      <c r="C14" s="255" t="s">
        <v>24</v>
      </c>
      <c r="D14" s="255">
        <v>12</v>
      </c>
      <c r="E14" s="256" t="s">
        <v>266</v>
      </c>
      <c r="F14" s="256" t="s">
        <v>327</v>
      </c>
      <c r="G14" s="256" t="s">
        <v>304</v>
      </c>
      <c r="H14" s="256" t="s">
        <v>328</v>
      </c>
      <c r="I14" s="255" t="s">
        <v>565</v>
      </c>
      <c r="J14" s="257" t="s">
        <v>568</v>
      </c>
      <c r="K14" s="255" t="s">
        <v>573</v>
      </c>
      <c r="L14" s="257" t="s">
        <v>665</v>
      </c>
      <c r="M14" s="257" t="s">
        <v>577</v>
      </c>
      <c r="N14" s="258">
        <v>5</v>
      </c>
      <c r="O14" s="27"/>
      <c r="P14" s="254">
        <v>12</v>
      </c>
      <c r="Q14" s="255" t="s">
        <v>266</v>
      </c>
      <c r="R14" s="255"/>
      <c r="S14" s="255" t="s">
        <v>565</v>
      </c>
      <c r="T14" s="257" t="s">
        <v>568</v>
      </c>
      <c r="U14" s="258" t="s">
        <v>573</v>
      </c>
    </row>
    <row r="15" spans="1:21" s="43" customFormat="1" ht="27" customHeight="1" x14ac:dyDescent="0.3">
      <c r="A15" s="254" t="s">
        <v>289</v>
      </c>
      <c r="B15" s="255" t="s">
        <v>133</v>
      </c>
      <c r="C15" s="255" t="s">
        <v>25</v>
      </c>
      <c r="D15" s="255">
        <v>13</v>
      </c>
      <c r="E15" s="256" t="s">
        <v>267</v>
      </c>
      <c r="F15" s="256" t="s">
        <v>329</v>
      </c>
      <c r="G15" s="256" t="s">
        <v>305</v>
      </c>
      <c r="H15" s="256" t="s">
        <v>330</v>
      </c>
      <c r="I15" s="255" t="s">
        <v>565</v>
      </c>
      <c r="J15" s="257" t="s">
        <v>568</v>
      </c>
      <c r="K15" s="255" t="s">
        <v>573</v>
      </c>
      <c r="L15" s="257" t="s">
        <v>665</v>
      </c>
      <c r="M15" s="257" t="s">
        <v>577</v>
      </c>
      <c r="N15" s="258">
        <v>5</v>
      </c>
      <c r="O15" s="27"/>
      <c r="P15" s="254">
        <v>13</v>
      </c>
      <c r="Q15" s="255" t="s">
        <v>267</v>
      </c>
      <c r="R15" s="255"/>
      <c r="S15" s="255" t="s">
        <v>565</v>
      </c>
      <c r="T15" s="257" t="s">
        <v>568</v>
      </c>
      <c r="U15" s="258" t="s">
        <v>573</v>
      </c>
    </row>
    <row r="16" spans="1:21" s="43" customFormat="1" ht="27" customHeight="1" x14ac:dyDescent="0.3">
      <c r="A16" s="254" t="s">
        <v>289</v>
      </c>
      <c r="B16" s="255" t="s">
        <v>133</v>
      </c>
      <c r="C16" s="255" t="s">
        <v>25</v>
      </c>
      <c r="D16" s="255">
        <v>14</v>
      </c>
      <c r="E16" s="256" t="s">
        <v>268</v>
      </c>
      <c r="F16" s="256" t="s">
        <v>331</v>
      </c>
      <c r="G16" s="256" t="s">
        <v>332</v>
      </c>
      <c r="H16" s="256" t="s">
        <v>333</v>
      </c>
      <c r="I16" s="255" t="s">
        <v>565</v>
      </c>
      <c r="J16" s="257" t="s">
        <v>568</v>
      </c>
      <c r="K16" s="255" t="s">
        <v>573</v>
      </c>
      <c r="L16" s="257" t="s">
        <v>665</v>
      </c>
      <c r="M16" s="257" t="s">
        <v>577</v>
      </c>
      <c r="N16" s="258">
        <v>5</v>
      </c>
      <c r="O16" s="27"/>
      <c r="P16" s="254">
        <v>14</v>
      </c>
      <c r="Q16" s="255" t="s">
        <v>268</v>
      </c>
      <c r="R16" s="255"/>
      <c r="S16" s="255" t="s">
        <v>565</v>
      </c>
      <c r="T16" s="257" t="s">
        <v>568</v>
      </c>
      <c r="U16" s="258" t="s">
        <v>573</v>
      </c>
    </row>
    <row r="17" spans="1:21" s="43" customFormat="1" ht="27" customHeight="1" x14ac:dyDescent="0.3">
      <c r="A17" s="254" t="s">
        <v>289</v>
      </c>
      <c r="B17" s="255" t="s">
        <v>134</v>
      </c>
      <c r="C17" s="255" t="s">
        <v>26</v>
      </c>
      <c r="D17" s="255">
        <v>15</v>
      </c>
      <c r="E17" s="256" t="s">
        <v>269</v>
      </c>
      <c r="F17" s="256" t="s">
        <v>334</v>
      </c>
      <c r="G17" s="256" t="s">
        <v>335</v>
      </c>
      <c r="H17" s="256" t="s">
        <v>336</v>
      </c>
      <c r="I17" s="255" t="s">
        <v>565</v>
      </c>
      <c r="J17" s="257" t="s">
        <v>568</v>
      </c>
      <c r="K17" s="255" t="s">
        <v>573</v>
      </c>
      <c r="L17" s="257" t="s">
        <v>665</v>
      </c>
      <c r="M17" s="257" t="s">
        <v>577</v>
      </c>
      <c r="N17" s="258">
        <v>5</v>
      </c>
      <c r="O17" s="252"/>
      <c r="P17" s="254">
        <v>15</v>
      </c>
      <c r="Q17" s="255" t="s">
        <v>269</v>
      </c>
      <c r="R17" s="255"/>
      <c r="S17" s="255" t="s">
        <v>565</v>
      </c>
      <c r="T17" s="257" t="s">
        <v>568</v>
      </c>
      <c r="U17" s="258" t="s">
        <v>573</v>
      </c>
    </row>
    <row r="18" spans="1:21" s="43" customFormat="1" ht="27" customHeight="1" thickBot="1" x14ac:dyDescent="0.35">
      <c r="A18" s="262" t="s">
        <v>289</v>
      </c>
      <c r="B18" s="263" t="s">
        <v>134</v>
      </c>
      <c r="C18" s="263" t="s">
        <v>26</v>
      </c>
      <c r="D18" s="263">
        <v>16</v>
      </c>
      <c r="E18" s="264" t="s">
        <v>270</v>
      </c>
      <c r="F18" s="264" t="s">
        <v>337</v>
      </c>
      <c r="G18" s="264" t="s">
        <v>338</v>
      </c>
      <c r="H18" s="264" t="s">
        <v>339</v>
      </c>
      <c r="I18" s="263" t="s">
        <v>565</v>
      </c>
      <c r="J18" s="265" t="s">
        <v>568</v>
      </c>
      <c r="K18" s="263" t="s">
        <v>573</v>
      </c>
      <c r="L18" s="266" t="s">
        <v>665</v>
      </c>
      <c r="M18" s="266" t="s">
        <v>577</v>
      </c>
      <c r="N18" s="268">
        <v>5</v>
      </c>
      <c r="O18" s="252"/>
      <c r="P18" s="262">
        <v>16</v>
      </c>
      <c r="Q18" s="263" t="s">
        <v>270</v>
      </c>
      <c r="R18" s="263"/>
      <c r="S18" s="263" t="s">
        <v>565</v>
      </c>
      <c r="T18" s="265" t="s">
        <v>568</v>
      </c>
      <c r="U18" s="268" t="s">
        <v>573</v>
      </c>
    </row>
    <row r="19" spans="1:21" s="43" customFormat="1" ht="27" customHeight="1" x14ac:dyDescent="0.3">
      <c r="A19" s="269" t="s">
        <v>290</v>
      </c>
      <c r="B19" s="250" t="s">
        <v>135</v>
      </c>
      <c r="C19" s="247" t="s">
        <v>23</v>
      </c>
      <c r="D19" s="250">
        <v>17</v>
      </c>
      <c r="E19" s="270" t="s">
        <v>271</v>
      </c>
      <c r="F19" s="270" t="s">
        <v>340</v>
      </c>
      <c r="G19" s="270" t="s">
        <v>341</v>
      </c>
      <c r="H19" s="270" t="s">
        <v>342</v>
      </c>
      <c r="I19" s="250" t="s">
        <v>566</v>
      </c>
      <c r="J19" s="250" t="s">
        <v>571</v>
      </c>
      <c r="K19" s="250" t="s">
        <v>574</v>
      </c>
      <c r="L19" s="271" t="s">
        <v>665</v>
      </c>
      <c r="M19" s="271" t="s">
        <v>577</v>
      </c>
      <c r="N19" s="253">
        <v>5</v>
      </c>
      <c r="O19" s="252"/>
      <c r="P19" s="269">
        <v>17</v>
      </c>
      <c r="Q19" s="250" t="s">
        <v>271</v>
      </c>
      <c r="R19" s="250"/>
      <c r="S19" s="250" t="s">
        <v>566</v>
      </c>
      <c r="T19" s="250" t="s">
        <v>571</v>
      </c>
      <c r="U19" s="253" t="s">
        <v>574</v>
      </c>
    </row>
    <row r="20" spans="1:21" s="43" customFormat="1" ht="27" customHeight="1" x14ac:dyDescent="0.3">
      <c r="A20" s="254" t="s">
        <v>290</v>
      </c>
      <c r="B20" s="255" t="s">
        <v>135</v>
      </c>
      <c r="C20" s="255" t="s">
        <v>23</v>
      </c>
      <c r="D20" s="255">
        <v>18</v>
      </c>
      <c r="E20" s="256" t="s">
        <v>272</v>
      </c>
      <c r="F20" s="256" t="s">
        <v>343</v>
      </c>
      <c r="G20" s="256" t="s">
        <v>344</v>
      </c>
      <c r="H20" s="256" t="s">
        <v>345</v>
      </c>
      <c r="I20" s="255" t="s">
        <v>566</v>
      </c>
      <c r="J20" s="255" t="s">
        <v>571</v>
      </c>
      <c r="K20" s="255" t="s">
        <v>574</v>
      </c>
      <c r="L20" s="257" t="s">
        <v>665</v>
      </c>
      <c r="M20" s="257" t="s">
        <v>577</v>
      </c>
      <c r="N20" s="258">
        <v>5</v>
      </c>
      <c r="O20" s="252"/>
      <c r="P20" s="254">
        <v>18</v>
      </c>
      <c r="Q20" s="255" t="s">
        <v>272</v>
      </c>
      <c r="R20" s="255"/>
      <c r="S20" s="255" t="s">
        <v>566</v>
      </c>
      <c r="T20" s="255" t="s">
        <v>571</v>
      </c>
      <c r="U20" s="258" t="s">
        <v>574</v>
      </c>
    </row>
    <row r="21" spans="1:21" s="43" customFormat="1" ht="27" customHeight="1" x14ac:dyDescent="0.3">
      <c r="A21" s="254" t="s">
        <v>290</v>
      </c>
      <c r="B21" s="255" t="s">
        <v>136</v>
      </c>
      <c r="C21" s="255" t="s">
        <v>24</v>
      </c>
      <c r="D21" s="255">
        <v>19</v>
      </c>
      <c r="E21" s="256" t="s">
        <v>273</v>
      </c>
      <c r="F21" s="256" t="s">
        <v>346</v>
      </c>
      <c r="G21" s="256" t="s">
        <v>347</v>
      </c>
      <c r="H21" s="256" t="s">
        <v>348</v>
      </c>
      <c r="I21" s="255" t="s">
        <v>566</v>
      </c>
      <c r="J21" s="255" t="s">
        <v>571</v>
      </c>
      <c r="K21" s="255" t="s">
        <v>574</v>
      </c>
      <c r="L21" s="257" t="s">
        <v>665</v>
      </c>
      <c r="M21" s="257" t="s">
        <v>577</v>
      </c>
      <c r="N21" s="258">
        <v>5</v>
      </c>
      <c r="O21" s="252"/>
      <c r="P21" s="254">
        <v>19</v>
      </c>
      <c r="Q21" s="255" t="s">
        <v>273</v>
      </c>
      <c r="R21" s="255"/>
      <c r="S21" s="255" t="s">
        <v>566</v>
      </c>
      <c r="T21" s="255" t="s">
        <v>571</v>
      </c>
      <c r="U21" s="258" t="s">
        <v>574</v>
      </c>
    </row>
    <row r="22" spans="1:21" s="43" customFormat="1" ht="27" customHeight="1" x14ac:dyDescent="0.3">
      <c r="A22" s="254" t="s">
        <v>290</v>
      </c>
      <c r="B22" s="255" t="s">
        <v>136</v>
      </c>
      <c r="C22" s="255" t="s">
        <v>24</v>
      </c>
      <c r="D22" s="255">
        <v>20</v>
      </c>
      <c r="E22" s="256" t="s">
        <v>274</v>
      </c>
      <c r="F22" s="256" t="s">
        <v>349</v>
      </c>
      <c r="G22" s="256" t="s">
        <v>350</v>
      </c>
      <c r="H22" s="256" t="s">
        <v>351</v>
      </c>
      <c r="I22" s="255" t="s">
        <v>566</v>
      </c>
      <c r="J22" s="255" t="s">
        <v>571</v>
      </c>
      <c r="K22" s="255" t="s">
        <v>574</v>
      </c>
      <c r="L22" s="257" t="s">
        <v>665</v>
      </c>
      <c r="M22" s="257" t="s">
        <v>577</v>
      </c>
      <c r="N22" s="258">
        <v>5</v>
      </c>
      <c r="O22" s="252"/>
      <c r="P22" s="254">
        <v>20</v>
      </c>
      <c r="Q22" s="255" t="s">
        <v>274</v>
      </c>
      <c r="R22" s="255"/>
      <c r="S22" s="255" t="s">
        <v>566</v>
      </c>
      <c r="T22" s="255" t="s">
        <v>571</v>
      </c>
      <c r="U22" s="258" t="s">
        <v>574</v>
      </c>
    </row>
    <row r="23" spans="1:21" s="43" customFormat="1" ht="27" customHeight="1" x14ac:dyDescent="0.3">
      <c r="A23" s="254" t="s">
        <v>290</v>
      </c>
      <c r="B23" s="255" t="s">
        <v>137</v>
      </c>
      <c r="C23" s="255" t="s">
        <v>25</v>
      </c>
      <c r="D23" s="255">
        <v>21</v>
      </c>
      <c r="E23" s="256" t="s">
        <v>275</v>
      </c>
      <c r="F23" s="256" t="s">
        <v>352</v>
      </c>
      <c r="G23" s="256" t="s">
        <v>353</v>
      </c>
      <c r="H23" s="256" t="s">
        <v>354</v>
      </c>
      <c r="I23" s="255" t="s">
        <v>566</v>
      </c>
      <c r="J23" s="255" t="s">
        <v>571</v>
      </c>
      <c r="K23" s="255" t="s">
        <v>574</v>
      </c>
      <c r="L23" s="257" t="s">
        <v>665</v>
      </c>
      <c r="M23" s="257" t="s">
        <v>577</v>
      </c>
      <c r="N23" s="261">
        <v>5</v>
      </c>
      <c r="O23" s="252"/>
      <c r="P23" s="254">
        <v>21</v>
      </c>
      <c r="Q23" s="255" t="s">
        <v>275</v>
      </c>
      <c r="R23" s="255"/>
      <c r="S23" s="255" t="s">
        <v>566</v>
      </c>
      <c r="T23" s="255" t="s">
        <v>571</v>
      </c>
      <c r="U23" s="258" t="s">
        <v>574</v>
      </c>
    </row>
    <row r="24" spans="1:21" s="43" customFormat="1" ht="27" customHeight="1" x14ac:dyDescent="0.3">
      <c r="A24" s="254" t="s">
        <v>290</v>
      </c>
      <c r="B24" s="255" t="s">
        <v>137</v>
      </c>
      <c r="C24" s="255" t="s">
        <v>25</v>
      </c>
      <c r="D24" s="255">
        <v>22</v>
      </c>
      <c r="E24" s="256" t="s">
        <v>276</v>
      </c>
      <c r="F24" s="256" t="s">
        <v>355</v>
      </c>
      <c r="G24" s="256" t="s">
        <v>356</v>
      </c>
      <c r="H24" s="256" t="s">
        <v>357</v>
      </c>
      <c r="I24" s="255" t="s">
        <v>566</v>
      </c>
      <c r="J24" s="255" t="s">
        <v>571</v>
      </c>
      <c r="K24" s="255" t="s">
        <v>574</v>
      </c>
      <c r="L24" s="257" t="s">
        <v>665</v>
      </c>
      <c r="M24" s="257" t="s">
        <v>577</v>
      </c>
      <c r="N24" s="261">
        <v>5</v>
      </c>
      <c r="O24" s="252"/>
      <c r="P24" s="254">
        <v>22</v>
      </c>
      <c r="Q24" s="255" t="s">
        <v>276</v>
      </c>
      <c r="R24" s="255"/>
      <c r="S24" s="255" t="s">
        <v>566</v>
      </c>
      <c r="T24" s="255" t="s">
        <v>571</v>
      </c>
      <c r="U24" s="258" t="s">
        <v>574</v>
      </c>
    </row>
    <row r="25" spans="1:21" s="43" customFormat="1" ht="27" customHeight="1" x14ac:dyDescent="0.3">
      <c r="A25" s="254" t="s">
        <v>290</v>
      </c>
      <c r="B25" s="255" t="s">
        <v>138</v>
      </c>
      <c r="C25" s="255" t="s">
        <v>26</v>
      </c>
      <c r="D25" s="255">
        <v>23</v>
      </c>
      <c r="E25" s="256" t="s">
        <v>277</v>
      </c>
      <c r="F25" s="256" t="s">
        <v>358</v>
      </c>
      <c r="G25" s="256" t="s">
        <v>359</v>
      </c>
      <c r="H25" s="256" t="s">
        <v>360</v>
      </c>
      <c r="I25" s="255" t="s">
        <v>566</v>
      </c>
      <c r="J25" s="255" t="s">
        <v>571</v>
      </c>
      <c r="K25" s="255" t="s">
        <v>574</v>
      </c>
      <c r="L25" s="257" t="s">
        <v>665</v>
      </c>
      <c r="M25" s="257" t="s">
        <v>577</v>
      </c>
      <c r="N25" s="258">
        <v>5</v>
      </c>
      <c r="O25" s="252"/>
      <c r="P25" s="254">
        <v>23</v>
      </c>
      <c r="Q25" s="255" t="s">
        <v>277</v>
      </c>
      <c r="R25" s="255"/>
      <c r="S25" s="255" t="s">
        <v>566</v>
      </c>
      <c r="T25" s="255" t="s">
        <v>571</v>
      </c>
      <c r="U25" s="258" t="s">
        <v>574</v>
      </c>
    </row>
    <row r="26" spans="1:21" s="43" customFormat="1" ht="27" customHeight="1" thickBot="1" x14ac:dyDescent="0.35">
      <c r="A26" s="262" t="s">
        <v>290</v>
      </c>
      <c r="B26" s="263" t="s">
        <v>138</v>
      </c>
      <c r="C26" s="263" t="s">
        <v>26</v>
      </c>
      <c r="D26" s="263">
        <v>24</v>
      </c>
      <c r="E26" s="264" t="s">
        <v>278</v>
      </c>
      <c r="F26" s="264" t="s">
        <v>361</v>
      </c>
      <c r="G26" s="264" t="s">
        <v>362</v>
      </c>
      <c r="H26" s="264" t="s">
        <v>363</v>
      </c>
      <c r="I26" s="263" t="s">
        <v>566</v>
      </c>
      <c r="J26" s="263" t="s">
        <v>571</v>
      </c>
      <c r="K26" s="263" t="s">
        <v>574</v>
      </c>
      <c r="L26" s="266" t="s">
        <v>665</v>
      </c>
      <c r="M26" s="266" t="s">
        <v>577</v>
      </c>
      <c r="N26" s="268">
        <v>5</v>
      </c>
      <c r="O26" s="252"/>
      <c r="P26" s="262">
        <v>24</v>
      </c>
      <c r="Q26" s="263" t="s">
        <v>278</v>
      </c>
      <c r="R26" s="263"/>
      <c r="S26" s="263" t="s">
        <v>566</v>
      </c>
      <c r="T26" s="263" t="s">
        <v>571</v>
      </c>
      <c r="U26" s="268" t="s">
        <v>574</v>
      </c>
    </row>
    <row r="27" spans="1:21" s="43" customFormat="1" ht="27" customHeight="1" x14ac:dyDescent="0.3">
      <c r="A27" s="269" t="s">
        <v>291</v>
      </c>
      <c r="B27" s="250" t="s">
        <v>139</v>
      </c>
      <c r="C27" s="247" t="s">
        <v>23</v>
      </c>
      <c r="D27" s="250">
        <v>25</v>
      </c>
      <c r="E27" s="270" t="s">
        <v>279</v>
      </c>
      <c r="F27" s="270" t="s">
        <v>364</v>
      </c>
      <c r="G27" s="270" t="s">
        <v>365</v>
      </c>
      <c r="H27" s="270" t="s">
        <v>366</v>
      </c>
      <c r="I27" s="250" t="s">
        <v>569</v>
      </c>
      <c r="J27" s="250" t="s">
        <v>572</v>
      </c>
      <c r="K27" s="250" t="s">
        <v>575</v>
      </c>
      <c r="L27" s="271" t="s">
        <v>665</v>
      </c>
      <c r="M27" s="271" t="s">
        <v>577</v>
      </c>
      <c r="N27" s="253">
        <v>5</v>
      </c>
      <c r="O27" s="252"/>
      <c r="P27" s="269">
        <v>25</v>
      </c>
      <c r="Q27" s="250" t="s">
        <v>279</v>
      </c>
      <c r="R27" s="250"/>
      <c r="S27" s="250" t="s">
        <v>569</v>
      </c>
      <c r="T27" s="250" t="s">
        <v>572</v>
      </c>
      <c r="U27" s="253" t="s">
        <v>575</v>
      </c>
    </row>
    <row r="28" spans="1:21" s="43" customFormat="1" ht="27" customHeight="1" x14ac:dyDescent="0.3">
      <c r="A28" s="254" t="s">
        <v>291</v>
      </c>
      <c r="B28" s="255" t="s">
        <v>139</v>
      </c>
      <c r="C28" s="255" t="s">
        <v>23</v>
      </c>
      <c r="D28" s="255">
        <v>26</v>
      </c>
      <c r="E28" s="256" t="s">
        <v>280</v>
      </c>
      <c r="F28" s="256" t="s">
        <v>367</v>
      </c>
      <c r="G28" s="256" t="s">
        <v>368</v>
      </c>
      <c r="H28" s="256" t="s">
        <v>369</v>
      </c>
      <c r="I28" s="255" t="s">
        <v>569</v>
      </c>
      <c r="J28" s="255" t="s">
        <v>572</v>
      </c>
      <c r="K28" s="255" t="s">
        <v>575</v>
      </c>
      <c r="L28" s="257" t="s">
        <v>665</v>
      </c>
      <c r="M28" s="257" t="s">
        <v>577</v>
      </c>
      <c r="N28" s="258">
        <v>5</v>
      </c>
      <c r="O28" s="252"/>
      <c r="P28" s="254">
        <v>26</v>
      </c>
      <c r="Q28" s="255" t="s">
        <v>280</v>
      </c>
      <c r="R28" s="255"/>
      <c r="S28" s="255" t="s">
        <v>569</v>
      </c>
      <c r="T28" s="255" t="s">
        <v>572</v>
      </c>
      <c r="U28" s="258" t="s">
        <v>575</v>
      </c>
    </row>
    <row r="29" spans="1:21" s="43" customFormat="1" ht="27" customHeight="1" x14ac:dyDescent="0.3">
      <c r="A29" s="254" t="s">
        <v>291</v>
      </c>
      <c r="B29" s="255" t="s">
        <v>140</v>
      </c>
      <c r="C29" s="255" t="s">
        <v>24</v>
      </c>
      <c r="D29" s="255">
        <v>27</v>
      </c>
      <c r="E29" s="256" t="s">
        <v>281</v>
      </c>
      <c r="F29" s="256" t="s">
        <v>370</v>
      </c>
      <c r="G29" s="256" t="s">
        <v>371</v>
      </c>
      <c r="H29" s="256" t="s">
        <v>372</v>
      </c>
      <c r="I29" s="255" t="s">
        <v>569</v>
      </c>
      <c r="J29" s="255" t="s">
        <v>572</v>
      </c>
      <c r="K29" s="255" t="s">
        <v>575</v>
      </c>
      <c r="L29" s="257" t="s">
        <v>665</v>
      </c>
      <c r="M29" s="257" t="s">
        <v>577</v>
      </c>
      <c r="N29" s="258">
        <v>5</v>
      </c>
      <c r="O29" s="252"/>
      <c r="P29" s="254">
        <v>27</v>
      </c>
      <c r="Q29" s="255" t="s">
        <v>281</v>
      </c>
      <c r="R29" s="255"/>
      <c r="S29" s="255" t="s">
        <v>569</v>
      </c>
      <c r="T29" s="255" t="s">
        <v>572</v>
      </c>
      <c r="U29" s="258" t="s">
        <v>575</v>
      </c>
    </row>
    <row r="30" spans="1:21" s="43" customFormat="1" ht="27" customHeight="1" x14ac:dyDescent="0.3">
      <c r="A30" s="254" t="s">
        <v>291</v>
      </c>
      <c r="B30" s="255" t="s">
        <v>140</v>
      </c>
      <c r="C30" s="255" t="s">
        <v>24</v>
      </c>
      <c r="D30" s="255">
        <v>28</v>
      </c>
      <c r="E30" s="256" t="s">
        <v>282</v>
      </c>
      <c r="F30" s="256" t="s">
        <v>373</v>
      </c>
      <c r="G30" s="256" t="s">
        <v>374</v>
      </c>
      <c r="H30" s="256" t="s">
        <v>375</v>
      </c>
      <c r="I30" s="255" t="s">
        <v>569</v>
      </c>
      <c r="J30" s="255" t="s">
        <v>572</v>
      </c>
      <c r="K30" s="255" t="s">
        <v>575</v>
      </c>
      <c r="L30" s="257" t="s">
        <v>665</v>
      </c>
      <c r="M30" s="257" t="s">
        <v>577</v>
      </c>
      <c r="N30" s="258">
        <v>5</v>
      </c>
      <c r="O30" s="252"/>
      <c r="P30" s="254">
        <v>28</v>
      </c>
      <c r="Q30" s="255" t="s">
        <v>282</v>
      </c>
      <c r="R30" s="255"/>
      <c r="S30" s="255" t="s">
        <v>569</v>
      </c>
      <c r="T30" s="255" t="s">
        <v>572</v>
      </c>
      <c r="U30" s="258" t="s">
        <v>575</v>
      </c>
    </row>
    <row r="31" spans="1:21" s="43" customFormat="1" ht="27" customHeight="1" x14ac:dyDescent="0.3">
      <c r="A31" s="254" t="s">
        <v>291</v>
      </c>
      <c r="B31" s="255" t="s">
        <v>141</v>
      </c>
      <c r="C31" s="255" t="s">
        <v>25</v>
      </c>
      <c r="D31" s="255">
        <v>29</v>
      </c>
      <c r="E31" s="256" t="s">
        <v>283</v>
      </c>
      <c r="F31" s="256" t="s">
        <v>376</v>
      </c>
      <c r="G31" s="256" t="s">
        <v>377</v>
      </c>
      <c r="H31" s="256" t="s">
        <v>378</v>
      </c>
      <c r="I31" s="255" t="s">
        <v>569</v>
      </c>
      <c r="J31" s="255" t="s">
        <v>572</v>
      </c>
      <c r="K31" s="255" t="s">
        <v>575</v>
      </c>
      <c r="L31" s="257" t="s">
        <v>665</v>
      </c>
      <c r="M31" s="257" t="s">
        <v>577</v>
      </c>
      <c r="N31" s="258">
        <v>5</v>
      </c>
      <c r="O31" s="252"/>
      <c r="P31" s="254">
        <v>29</v>
      </c>
      <c r="Q31" s="255" t="s">
        <v>283</v>
      </c>
      <c r="R31" s="255"/>
      <c r="S31" s="255" t="s">
        <v>569</v>
      </c>
      <c r="T31" s="255" t="s">
        <v>572</v>
      </c>
      <c r="U31" s="258" t="s">
        <v>575</v>
      </c>
    </row>
    <row r="32" spans="1:21" s="43" customFormat="1" ht="27" customHeight="1" x14ac:dyDescent="0.3">
      <c r="A32" s="254" t="s">
        <v>291</v>
      </c>
      <c r="B32" s="255" t="s">
        <v>141</v>
      </c>
      <c r="C32" s="255" t="s">
        <v>25</v>
      </c>
      <c r="D32" s="255">
        <v>30</v>
      </c>
      <c r="E32" s="256" t="s">
        <v>284</v>
      </c>
      <c r="F32" s="256" t="s">
        <v>379</v>
      </c>
      <c r="G32" s="256" t="s">
        <v>380</v>
      </c>
      <c r="H32" s="256" t="s">
        <v>381</v>
      </c>
      <c r="I32" s="255" t="s">
        <v>569</v>
      </c>
      <c r="J32" s="255" t="s">
        <v>572</v>
      </c>
      <c r="K32" s="255" t="s">
        <v>575</v>
      </c>
      <c r="L32" s="257" t="s">
        <v>665</v>
      </c>
      <c r="M32" s="257" t="s">
        <v>577</v>
      </c>
      <c r="N32" s="258">
        <v>5</v>
      </c>
      <c r="O32" s="252"/>
      <c r="P32" s="254">
        <v>30</v>
      </c>
      <c r="Q32" s="255" t="s">
        <v>284</v>
      </c>
      <c r="R32" s="255"/>
      <c r="S32" s="255" t="s">
        <v>569</v>
      </c>
      <c r="T32" s="255" t="s">
        <v>572</v>
      </c>
      <c r="U32" s="258" t="s">
        <v>575</v>
      </c>
    </row>
    <row r="33" spans="1:21" s="43" customFormat="1" ht="27" customHeight="1" x14ac:dyDescent="0.3">
      <c r="A33" s="254" t="s">
        <v>291</v>
      </c>
      <c r="B33" s="255" t="s">
        <v>142</v>
      </c>
      <c r="C33" s="255" t="s">
        <v>26</v>
      </c>
      <c r="D33" s="255">
        <v>31</v>
      </c>
      <c r="E33" s="256" t="s">
        <v>515</v>
      </c>
      <c r="F33" s="256" t="s">
        <v>516</v>
      </c>
      <c r="G33" s="256" t="s">
        <v>517</v>
      </c>
      <c r="H33" s="256" t="s">
        <v>518</v>
      </c>
      <c r="I33" s="255" t="s">
        <v>569</v>
      </c>
      <c r="J33" s="255" t="s">
        <v>572</v>
      </c>
      <c r="K33" s="255" t="s">
        <v>575</v>
      </c>
      <c r="L33" s="257" t="s">
        <v>665</v>
      </c>
      <c r="M33" s="257" t="s">
        <v>577</v>
      </c>
      <c r="N33" s="258">
        <v>5</v>
      </c>
      <c r="O33" s="252"/>
      <c r="P33" s="254">
        <v>31</v>
      </c>
      <c r="Q33" s="255" t="s">
        <v>515</v>
      </c>
      <c r="R33" s="255"/>
      <c r="S33" s="255" t="s">
        <v>569</v>
      </c>
      <c r="T33" s="255" t="s">
        <v>572</v>
      </c>
      <c r="U33" s="258" t="s">
        <v>575</v>
      </c>
    </row>
    <row r="34" spans="1:21" s="43" customFormat="1" ht="27" customHeight="1" thickBot="1" x14ac:dyDescent="0.35">
      <c r="A34" s="262" t="s">
        <v>291</v>
      </c>
      <c r="B34" s="263" t="s">
        <v>142</v>
      </c>
      <c r="C34" s="263" t="s">
        <v>26</v>
      </c>
      <c r="D34" s="263">
        <v>32</v>
      </c>
      <c r="E34" s="264" t="s">
        <v>519</v>
      </c>
      <c r="F34" s="264" t="s">
        <v>520</v>
      </c>
      <c r="G34" s="264" t="s">
        <v>521</v>
      </c>
      <c r="H34" s="264" t="s">
        <v>522</v>
      </c>
      <c r="I34" s="263" t="s">
        <v>569</v>
      </c>
      <c r="J34" s="263" t="s">
        <v>572</v>
      </c>
      <c r="K34" s="263" t="s">
        <v>575</v>
      </c>
      <c r="L34" s="266" t="s">
        <v>665</v>
      </c>
      <c r="M34" s="266" t="s">
        <v>577</v>
      </c>
      <c r="N34" s="268">
        <v>5</v>
      </c>
      <c r="O34" s="252"/>
      <c r="P34" s="262">
        <v>32</v>
      </c>
      <c r="Q34" s="263" t="s">
        <v>519</v>
      </c>
      <c r="R34" s="263"/>
      <c r="S34" s="263" t="s">
        <v>569</v>
      </c>
      <c r="T34" s="263" t="s">
        <v>572</v>
      </c>
      <c r="U34" s="268" t="s">
        <v>575</v>
      </c>
    </row>
    <row r="40" spans="1:21" ht="20.149999999999999" customHeight="1" x14ac:dyDescent="0.3">
      <c r="N40" s="240"/>
    </row>
    <row r="41" spans="1:21" ht="20.149999999999999" customHeight="1" x14ac:dyDescent="0.3">
      <c r="N41" s="240"/>
    </row>
    <row r="42" spans="1:21" ht="20.149999999999999" customHeight="1" x14ac:dyDescent="0.3">
      <c r="N42" s="240"/>
    </row>
    <row r="43" spans="1:21" ht="20.149999999999999" customHeight="1" x14ac:dyDescent="0.3">
      <c r="N43" s="240"/>
    </row>
    <row r="44" spans="1:21" ht="20.149999999999999" customHeight="1" x14ac:dyDescent="0.3">
      <c r="N44" s="240"/>
    </row>
    <row r="45" spans="1:21" ht="20.149999999999999" customHeight="1" x14ac:dyDescent="0.3">
      <c r="N45" s="240"/>
    </row>
    <row r="46" spans="1:21" ht="20.149999999999999" customHeight="1" x14ac:dyDescent="0.3">
      <c r="N46" s="240"/>
    </row>
    <row r="47" spans="1:21" ht="20.149999999999999" customHeight="1" x14ac:dyDescent="0.3">
      <c r="N47" s="240"/>
    </row>
  </sheetData>
  <protectedRanges>
    <protectedRange algorithmName="SHA-512" hashValue="niF7HHwBwiMrpQr0Rn5o8FUbgovduGP9+oLUl1uG8TfoOWmIeJuqri98VKZAT9opg9hAUoF5Umz8GfbQbmGpBQ==" saltValue="KkSpcJ+MqrMLSUboz7sMpg==" spinCount="100000" sqref="E3:E34 Q3:R34" name="Plage1"/>
  </protectedRanges>
  <phoneticPr fontId="16" type="noConversion"/>
  <printOptions horizontalCentered="1" verticalCentered="1"/>
  <pageMargins left="0.70866141732283472" right="0.70866141732283472" top="0.55118110236220474" bottom="0.47244094488188981" header="0.31496062992125984" footer="0.31496062992125984"/>
  <pageSetup scale="78" orientation="portrait" r:id="rId1"/>
  <headerFooter>
    <oddHeader>&amp;L&amp;"-,Gras"&amp;14&amp;F, &amp;A&amp;R&amp;"-,Gras"&amp;14Assignation des capitaines selon les restrictions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75"/>
  <sheetViews>
    <sheetView zoomScaleNormal="100" workbookViewId="0">
      <pane ySplit="1" topLeftCell="A48" activePane="bottomLeft" state="frozen"/>
      <selection pane="bottomLeft" activeCell="H53" sqref="H53"/>
    </sheetView>
  </sheetViews>
  <sheetFormatPr baseColWidth="10" defaultColWidth="10.7265625" defaultRowHeight="15" x14ac:dyDescent="0.3"/>
  <cols>
    <col min="1" max="3" width="8.7265625" style="25" customWidth="1"/>
    <col min="4" max="4" width="12.7265625" style="25" customWidth="1"/>
    <col min="5" max="5" width="8.7265625" style="25" customWidth="1"/>
    <col min="6" max="6" width="25.7265625" style="25" customWidth="1"/>
    <col min="7" max="7" width="7.7265625" style="25" customWidth="1"/>
    <col min="8" max="8" width="25.7265625" style="25" customWidth="1"/>
    <col min="9" max="9" width="7.7265625" style="25" customWidth="1"/>
    <col min="10" max="10" width="7.7265625" style="25" bestFit="1" customWidth="1"/>
    <col min="11" max="11" width="36.81640625" style="25" customWidth="1"/>
    <col min="12" max="12" width="36.453125" style="25" customWidth="1"/>
    <col min="13" max="13" width="12.1796875" style="28" bestFit="1" customWidth="1"/>
    <col min="14" max="14" width="11.81640625" style="38" bestFit="1" customWidth="1"/>
    <col min="15" max="15" width="10.26953125" style="38" bestFit="1" customWidth="1"/>
    <col min="16" max="16" width="7" style="38" bestFit="1" customWidth="1"/>
    <col min="17" max="17" width="10.453125" style="38" bestFit="1" customWidth="1"/>
    <col min="18" max="18" width="8" style="38" bestFit="1" customWidth="1"/>
    <col min="19" max="19" width="7.7265625" style="38" customWidth="1"/>
    <col min="20" max="20" width="12.1796875" style="28" bestFit="1" customWidth="1"/>
    <col min="21" max="21" width="11.81640625" style="38" bestFit="1" customWidth="1"/>
    <col min="22" max="22" width="10.26953125" style="38" bestFit="1" customWidth="1"/>
    <col min="23" max="23" width="7" style="38" bestFit="1" customWidth="1"/>
    <col min="24" max="24" width="10.453125" style="38" bestFit="1" customWidth="1"/>
    <col min="25" max="25" width="8" style="38" bestFit="1" customWidth="1"/>
    <col min="26" max="26" width="7.7265625" style="38" customWidth="1"/>
    <col min="27" max="30" width="20.7265625" style="38" customWidth="1"/>
    <col min="31" max="33" width="4.7265625" style="38" customWidth="1"/>
    <col min="34" max="16384" width="10.7265625" style="38"/>
  </cols>
  <sheetData>
    <row r="1" spans="1:33" ht="30" customHeight="1" thickBot="1" x14ac:dyDescent="0.35">
      <c r="A1" s="9" t="s">
        <v>199</v>
      </c>
      <c r="B1" s="11" t="s">
        <v>41</v>
      </c>
      <c r="C1" s="92" t="s">
        <v>34</v>
      </c>
      <c r="D1" s="272" t="s">
        <v>42</v>
      </c>
      <c r="E1" s="272" t="s">
        <v>43</v>
      </c>
      <c r="F1" s="272" t="s">
        <v>35</v>
      </c>
      <c r="G1" s="272" t="s">
        <v>526</v>
      </c>
      <c r="H1" s="272" t="s">
        <v>35</v>
      </c>
      <c r="I1" s="272" t="s">
        <v>526</v>
      </c>
      <c r="J1" s="93" t="s">
        <v>44</v>
      </c>
      <c r="K1" s="92" t="s">
        <v>431</v>
      </c>
      <c r="L1" s="93" t="s">
        <v>432</v>
      </c>
      <c r="M1" s="9" t="s">
        <v>127</v>
      </c>
      <c r="N1" s="10" t="s">
        <v>199</v>
      </c>
      <c r="O1" s="10" t="s">
        <v>41</v>
      </c>
      <c r="P1" s="11" t="s">
        <v>34</v>
      </c>
      <c r="Q1" s="10" t="s">
        <v>42</v>
      </c>
      <c r="R1" s="10" t="s">
        <v>43</v>
      </c>
      <c r="S1" s="11" t="s">
        <v>44</v>
      </c>
      <c r="T1" s="9" t="s">
        <v>127</v>
      </c>
      <c r="U1" s="10" t="s">
        <v>46</v>
      </c>
      <c r="V1" s="10" t="s">
        <v>41</v>
      </c>
      <c r="W1" s="11" t="s">
        <v>34</v>
      </c>
      <c r="X1" s="10" t="s">
        <v>42</v>
      </c>
      <c r="Y1" s="10" t="s">
        <v>43</v>
      </c>
      <c r="Z1" s="11" t="s">
        <v>44</v>
      </c>
      <c r="AA1" s="36" t="s">
        <v>143</v>
      </c>
      <c r="AB1" s="37" t="s">
        <v>144</v>
      </c>
      <c r="AC1" s="36" t="s">
        <v>145</v>
      </c>
      <c r="AD1" s="37" t="s">
        <v>146</v>
      </c>
    </row>
    <row r="2" spans="1:33" ht="30" customHeight="1" x14ac:dyDescent="0.3">
      <c r="A2" s="12" t="s">
        <v>288</v>
      </c>
      <c r="B2" s="15" t="s">
        <v>128</v>
      </c>
      <c r="C2" s="94" t="s">
        <v>23</v>
      </c>
      <c r="D2" s="273" t="s">
        <v>582</v>
      </c>
      <c r="E2" s="273" t="s">
        <v>147</v>
      </c>
      <c r="F2" s="273" t="str">
        <f>Distribution!E3</f>
        <v>Capitaine 1</v>
      </c>
      <c r="G2" s="274"/>
      <c r="H2" s="273" t="str">
        <f>Distribution!E4</f>
        <v>Capitaine 2</v>
      </c>
      <c r="I2" s="273" t="str">
        <f>IF(G2="v",AF2,IF(G2="d",AE2,AG2))</f>
        <v xml:space="preserve">  </v>
      </c>
      <c r="J2" s="95" t="s">
        <v>40</v>
      </c>
      <c r="K2" s="94" t="str">
        <f>CONCATENATE(O2," - ",P2," - ",Q2," - ",R2," - ",S2)</f>
        <v>P19 - G3 - [Jour 2] - 12H00 - Cl.A</v>
      </c>
      <c r="L2" s="95" t="str">
        <f>CONCATENATE(V2," - ",W2," - ",X2," - ",Y2," - ",Z2)</f>
        <v>P20 - G4 - [Jour 2] - 12H00 - Cl.C</v>
      </c>
      <c r="M2" s="12" t="s">
        <v>45</v>
      </c>
      <c r="N2" s="13" t="s">
        <v>382</v>
      </c>
      <c r="O2" s="13" t="s">
        <v>393</v>
      </c>
      <c r="P2" s="15" t="s">
        <v>25</v>
      </c>
      <c r="Q2" s="13" t="s">
        <v>581</v>
      </c>
      <c r="R2" s="13" t="s">
        <v>148</v>
      </c>
      <c r="S2" s="14" t="s">
        <v>435</v>
      </c>
      <c r="T2" s="12" t="s">
        <v>46</v>
      </c>
      <c r="U2" s="13" t="s">
        <v>382</v>
      </c>
      <c r="V2" s="13" t="s">
        <v>394</v>
      </c>
      <c r="W2" s="15" t="s">
        <v>26</v>
      </c>
      <c r="X2" s="13" t="s">
        <v>581</v>
      </c>
      <c r="Y2" s="13" t="s">
        <v>148</v>
      </c>
      <c r="Z2" s="14" t="s">
        <v>433</v>
      </c>
      <c r="AA2" s="29" t="str">
        <f t="shared" ref="AA2:AA33" si="0">IF(G2="g",F2,IF(G2="p",H2,AB2))</f>
        <v>Gagnant Partie 1</v>
      </c>
      <c r="AB2" s="30" t="s">
        <v>47</v>
      </c>
      <c r="AC2" s="29" t="str">
        <f t="shared" ref="AC2:AC33" si="1">IF(G2="g",H2,IF(G2="p",F2,AD2))</f>
        <v>Perdant Partie 1</v>
      </c>
      <c r="AD2" s="30" t="s">
        <v>49</v>
      </c>
      <c r="AE2" s="31" t="s">
        <v>527</v>
      </c>
      <c r="AF2" s="31" t="s">
        <v>33</v>
      </c>
      <c r="AG2" s="31" t="s">
        <v>149</v>
      </c>
    </row>
    <row r="3" spans="1:33" ht="30" customHeight="1" x14ac:dyDescent="0.3">
      <c r="A3" s="16" t="s">
        <v>288</v>
      </c>
      <c r="B3" s="19" t="s">
        <v>129</v>
      </c>
      <c r="C3" s="96" t="s">
        <v>24</v>
      </c>
      <c r="D3" s="275" t="s">
        <v>582</v>
      </c>
      <c r="E3" s="275" t="s">
        <v>147</v>
      </c>
      <c r="F3" s="275" t="str">
        <f>Distribution!E5</f>
        <v>Capitaine 3</v>
      </c>
      <c r="G3" s="276"/>
      <c r="H3" s="275" t="str">
        <f>Distribution!E6</f>
        <v>Capitaine 4</v>
      </c>
      <c r="I3" s="275" t="str">
        <f t="shared" ref="I3:I61" si="2">IF(G3="v",AF3,IF(G3="d",AE3,AG3))</f>
        <v xml:space="preserve">  </v>
      </c>
      <c r="J3" s="97" t="s">
        <v>40</v>
      </c>
      <c r="K3" s="96" t="str">
        <f t="shared" ref="K3:K6" si="3">CONCATENATE(O3," - ",P3," - ",Q3," - ",R3," - ",S3)</f>
        <v>P19 - G3 - [Jour 2] - 12H00 - Cl.A</v>
      </c>
      <c r="L3" s="97" t="str">
        <f t="shared" ref="L3:L6" si="4">CONCATENATE(V3," - ",W3," - ",X3," - ",Y3," - ",Z3)</f>
        <v>P20 - G4 - [Jour 2] - 12H00 - Cl.C</v>
      </c>
      <c r="M3" s="16" t="s">
        <v>45</v>
      </c>
      <c r="N3" s="17" t="s">
        <v>382</v>
      </c>
      <c r="O3" s="17" t="s">
        <v>393</v>
      </c>
      <c r="P3" s="19" t="s">
        <v>25</v>
      </c>
      <c r="Q3" s="17" t="s">
        <v>581</v>
      </c>
      <c r="R3" s="17" t="s">
        <v>148</v>
      </c>
      <c r="S3" s="18" t="s">
        <v>435</v>
      </c>
      <c r="T3" s="16" t="s">
        <v>46</v>
      </c>
      <c r="U3" s="17" t="s">
        <v>382</v>
      </c>
      <c r="V3" s="17" t="s">
        <v>394</v>
      </c>
      <c r="W3" s="19" t="s">
        <v>26</v>
      </c>
      <c r="X3" s="17" t="s">
        <v>581</v>
      </c>
      <c r="Y3" s="17" t="s">
        <v>148</v>
      </c>
      <c r="Z3" s="18" t="s">
        <v>433</v>
      </c>
      <c r="AA3" s="32" t="str">
        <f t="shared" si="0"/>
        <v>Gagnant Partie 2</v>
      </c>
      <c r="AB3" s="33" t="s">
        <v>48</v>
      </c>
      <c r="AC3" s="32" t="str">
        <f t="shared" si="1"/>
        <v>Perdant Partie 2</v>
      </c>
      <c r="AD3" s="33" t="s">
        <v>50</v>
      </c>
      <c r="AE3" s="31" t="s">
        <v>527</v>
      </c>
      <c r="AF3" s="31" t="s">
        <v>33</v>
      </c>
      <c r="AG3" s="31" t="s">
        <v>149</v>
      </c>
    </row>
    <row r="4" spans="1:33" ht="30" customHeight="1" x14ac:dyDescent="0.3">
      <c r="A4" s="16" t="s">
        <v>288</v>
      </c>
      <c r="B4" s="19" t="s">
        <v>130</v>
      </c>
      <c r="C4" s="96" t="s">
        <v>25</v>
      </c>
      <c r="D4" s="275" t="s">
        <v>582</v>
      </c>
      <c r="E4" s="275" t="s">
        <v>147</v>
      </c>
      <c r="F4" s="275" t="str">
        <f>Distribution!E7</f>
        <v>Capitaine 5</v>
      </c>
      <c r="G4" s="276"/>
      <c r="H4" s="275" t="str">
        <f>Distribution!E8</f>
        <v>Capitaine 6</v>
      </c>
      <c r="I4" s="275" t="str">
        <f t="shared" si="2"/>
        <v xml:space="preserve">  </v>
      </c>
      <c r="J4" s="97" t="s">
        <v>40</v>
      </c>
      <c r="K4" s="96" t="str">
        <f t="shared" si="3"/>
        <v>P17 - G1 - [Jour 2] - 12H00 - Cl.A</v>
      </c>
      <c r="L4" s="97" t="str">
        <f t="shared" si="4"/>
        <v>P20 - G2 - [Jour 2] - 12H00 - Cl.C</v>
      </c>
      <c r="M4" s="16" t="s">
        <v>45</v>
      </c>
      <c r="N4" s="17" t="s">
        <v>382</v>
      </c>
      <c r="O4" s="17" t="s">
        <v>442</v>
      </c>
      <c r="P4" s="19" t="s">
        <v>23</v>
      </c>
      <c r="Q4" s="17" t="s">
        <v>581</v>
      </c>
      <c r="R4" s="17" t="s">
        <v>148</v>
      </c>
      <c r="S4" s="18" t="s">
        <v>435</v>
      </c>
      <c r="T4" s="16" t="s">
        <v>46</v>
      </c>
      <c r="U4" s="17" t="s">
        <v>382</v>
      </c>
      <c r="V4" s="17" t="s">
        <v>394</v>
      </c>
      <c r="W4" s="19" t="s">
        <v>24</v>
      </c>
      <c r="X4" s="17" t="s">
        <v>581</v>
      </c>
      <c r="Y4" s="17" t="s">
        <v>148</v>
      </c>
      <c r="Z4" s="18" t="s">
        <v>433</v>
      </c>
      <c r="AA4" s="34" t="str">
        <f t="shared" si="0"/>
        <v>Gagnant Partie 3</v>
      </c>
      <c r="AB4" s="33" t="s">
        <v>66</v>
      </c>
      <c r="AC4" s="34" t="str">
        <f t="shared" si="1"/>
        <v>Perdant Partie 3</v>
      </c>
      <c r="AD4" s="33" t="s">
        <v>68</v>
      </c>
      <c r="AE4" s="31" t="s">
        <v>527</v>
      </c>
      <c r="AF4" s="31" t="s">
        <v>33</v>
      </c>
      <c r="AG4" s="31" t="s">
        <v>149</v>
      </c>
    </row>
    <row r="5" spans="1:33" ht="30" customHeight="1" thickBot="1" x14ac:dyDescent="0.35">
      <c r="A5" s="20" t="s">
        <v>288</v>
      </c>
      <c r="B5" s="24" t="s">
        <v>441</v>
      </c>
      <c r="C5" s="98" t="s">
        <v>26</v>
      </c>
      <c r="D5" s="277" t="s">
        <v>582</v>
      </c>
      <c r="E5" s="277" t="s">
        <v>147</v>
      </c>
      <c r="F5" s="275" t="str">
        <f>Distribution!E9</f>
        <v>Capitaine 7</v>
      </c>
      <c r="G5" s="276"/>
      <c r="H5" s="275" t="str">
        <f>Distribution!E10</f>
        <v>Capitaine 8</v>
      </c>
      <c r="I5" s="277" t="str">
        <f t="shared" si="2"/>
        <v xml:space="preserve">  </v>
      </c>
      <c r="J5" s="99" t="s">
        <v>40</v>
      </c>
      <c r="K5" s="98" t="str">
        <f t="shared" si="3"/>
        <v>P17 - G1 - [Jour 2] - 12H00 - Cl.A</v>
      </c>
      <c r="L5" s="99" t="str">
        <f t="shared" si="4"/>
        <v>P20 - G2 - [Jour 2] - 12H00 - Cl.C</v>
      </c>
      <c r="M5" s="20" t="s">
        <v>45</v>
      </c>
      <c r="N5" s="23" t="s">
        <v>382</v>
      </c>
      <c r="O5" s="23" t="s">
        <v>442</v>
      </c>
      <c r="P5" s="24" t="s">
        <v>23</v>
      </c>
      <c r="Q5" s="21" t="s">
        <v>581</v>
      </c>
      <c r="R5" s="21" t="s">
        <v>148</v>
      </c>
      <c r="S5" s="22" t="s">
        <v>435</v>
      </c>
      <c r="T5" s="20" t="s">
        <v>46</v>
      </c>
      <c r="U5" s="23" t="s">
        <v>382</v>
      </c>
      <c r="V5" s="23" t="s">
        <v>394</v>
      </c>
      <c r="W5" s="24" t="s">
        <v>24</v>
      </c>
      <c r="X5" s="21" t="s">
        <v>581</v>
      </c>
      <c r="Y5" s="21" t="s">
        <v>148</v>
      </c>
      <c r="Z5" s="22" t="s">
        <v>433</v>
      </c>
      <c r="AA5" s="32" t="str">
        <f t="shared" si="0"/>
        <v>Gagnant Partie 4</v>
      </c>
      <c r="AB5" s="35" t="s">
        <v>55</v>
      </c>
      <c r="AC5" s="32" t="str">
        <f t="shared" si="1"/>
        <v>Perdant Partie 4</v>
      </c>
      <c r="AD5" s="35" t="s">
        <v>56</v>
      </c>
      <c r="AE5" s="31" t="s">
        <v>527</v>
      </c>
      <c r="AF5" s="31" t="s">
        <v>33</v>
      </c>
      <c r="AG5" s="31" t="s">
        <v>149</v>
      </c>
    </row>
    <row r="6" spans="1:33" ht="30" customHeight="1" x14ac:dyDescent="0.3">
      <c r="A6" s="12" t="s">
        <v>289</v>
      </c>
      <c r="B6" s="15" t="s">
        <v>131</v>
      </c>
      <c r="C6" s="94" t="s">
        <v>23</v>
      </c>
      <c r="D6" s="273" t="s">
        <v>582</v>
      </c>
      <c r="E6" s="273" t="s">
        <v>148</v>
      </c>
      <c r="F6" s="273" t="str">
        <f>Distribution!E11</f>
        <v>Capitaine 9</v>
      </c>
      <c r="G6" s="274"/>
      <c r="H6" s="273" t="str">
        <f>Distribution!E12</f>
        <v>Capitaine 10</v>
      </c>
      <c r="I6" s="273" t="str">
        <f t="shared" si="2"/>
        <v xml:space="preserve">  </v>
      </c>
      <c r="J6" s="95" t="s">
        <v>40</v>
      </c>
      <c r="K6" s="94" t="str">
        <f t="shared" si="3"/>
        <v>P23 - G3 - [Jour 2] - 14H00 - Cl.A</v>
      </c>
      <c r="L6" s="95" t="str">
        <f t="shared" si="4"/>
        <v>P24 - G4 - [Jour 2] - 14H00 - Cl.C</v>
      </c>
      <c r="M6" s="12" t="s">
        <v>45</v>
      </c>
      <c r="N6" s="13" t="s">
        <v>384</v>
      </c>
      <c r="O6" s="13" t="s">
        <v>397</v>
      </c>
      <c r="P6" s="15" t="s">
        <v>25</v>
      </c>
      <c r="Q6" s="13" t="s">
        <v>581</v>
      </c>
      <c r="R6" s="13" t="s">
        <v>30</v>
      </c>
      <c r="S6" s="14" t="s">
        <v>435</v>
      </c>
      <c r="T6" s="12" t="s">
        <v>46</v>
      </c>
      <c r="U6" s="13" t="s">
        <v>384</v>
      </c>
      <c r="V6" s="13" t="s">
        <v>398</v>
      </c>
      <c r="W6" s="15" t="s">
        <v>26</v>
      </c>
      <c r="X6" s="13" t="s">
        <v>581</v>
      </c>
      <c r="Y6" s="13" t="s">
        <v>30</v>
      </c>
      <c r="Z6" s="14" t="s">
        <v>433</v>
      </c>
      <c r="AA6" s="29" t="str">
        <f t="shared" si="0"/>
        <v>Gagnant Partie 5</v>
      </c>
      <c r="AB6" s="30" t="s">
        <v>57</v>
      </c>
      <c r="AC6" s="29" t="str">
        <f t="shared" si="1"/>
        <v>Perdant Partie 5</v>
      </c>
      <c r="AD6" s="30" t="s">
        <v>58</v>
      </c>
      <c r="AE6" s="31" t="s">
        <v>527</v>
      </c>
      <c r="AF6" s="31" t="s">
        <v>33</v>
      </c>
      <c r="AG6" s="31" t="s">
        <v>149</v>
      </c>
    </row>
    <row r="7" spans="1:33" ht="30" customHeight="1" x14ac:dyDescent="0.3">
      <c r="A7" s="16" t="s">
        <v>289</v>
      </c>
      <c r="B7" s="19" t="s">
        <v>132</v>
      </c>
      <c r="C7" s="96" t="s">
        <v>24</v>
      </c>
      <c r="D7" s="275" t="s">
        <v>582</v>
      </c>
      <c r="E7" s="275" t="s">
        <v>148</v>
      </c>
      <c r="F7" s="275" t="str">
        <f>Distribution!E13</f>
        <v>Capitaine 11</v>
      </c>
      <c r="G7" s="276"/>
      <c r="H7" s="275" t="str">
        <f>Distribution!E14</f>
        <v>Capitaine 12</v>
      </c>
      <c r="I7" s="275" t="str">
        <f t="shared" si="2"/>
        <v xml:space="preserve">  </v>
      </c>
      <c r="J7" s="97" t="s">
        <v>40</v>
      </c>
      <c r="K7" s="96" t="str">
        <f t="shared" ref="K7:K61" si="5">CONCATENATE(O7," - ",P7," - ",Q7," - ",R7," - ",S7)</f>
        <v>P23 - G3 - [Jour 2] - 14H00 - Cl.A</v>
      </c>
      <c r="L7" s="97" t="str">
        <f t="shared" ref="L7:L61" si="6">CONCATENATE(V7," - ",W7," - ",X7," - ",Y7," - ",Z7)</f>
        <v>P24 - G4 - [Jour 2] - 14H00 - Cl.C</v>
      </c>
      <c r="M7" s="16" t="s">
        <v>45</v>
      </c>
      <c r="N7" s="17" t="s">
        <v>384</v>
      </c>
      <c r="O7" s="17" t="s">
        <v>397</v>
      </c>
      <c r="P7" s="19" t="s">
        <v>25</v>
      </c>
      <c r="Q7" s="17" t="s">
        <v>581</v>
      </c>
      <c r="R7" s="17" t="s">
        <v>30</v>
      </c>
      <c r="S7" s="18" t="s">
        <v>435</v>
      </c>
      <c r="T7" s="16" t="s">
        <v>46</v>
      </c>
      <c r="U7" s="17" t="s">
        <v>384</v>
      </c>
      <c r="V7" s="17" t="s">
        <v>398</v>
      </c>
      <c r="W7" s="19" t="s">
        <v>26</v>
      </c>
      <c r="X7" s="17" t="s">
        <v>581</v>
      </c>
      <c r="Y7" s="17" t="s">
        <v>30</v>
      </c>
      <c r="Z7" s="18" t="s">
        <v>433</v>
      </c>
      <c r="AA7" s="32" t="str">
        <f t="shared" si="0"/>
        <v>Gagnant Partie 6</v>
      </c>
      <c r="AB7" s="33" t="s">
        <v>51</v>
      </c>
      <c r="AC7" s="32" t="str">
        <f t="shared" si="1"/>
        <v>Perdant Partie 6</v>
      </c>
      <c r="AD7" s="33" t="s">
        <v>53</v>
      </c>
      <c r="AE7" s="31" t="s">
        <v>527</v>
      </c>
      <c r="AF7" s="31" t="s">
        <v>33</v>
      </c>
      <c r="AG7" s="31" t="s">
        <v>149</v>
      </c>
    </row>
    <row r="8" spans="1:33" ht="30" customHeight="1" x14ac:dyDescent="0.3">
      <c r="A8" s="16" t="s">
        <v>289</v>
      </c>
      <c r="B8" s="19" t="s">
        <v>133</v>
      </c>
      <c r="C8" s="96" t="s">
        <v>25</v>
      </c>
      <c r="D8" s="275" t="s">
        <v>582</v>
      </c>
      <c r="E8" s="275" t="s">
        <v>148</v>
      </c>
      <c r="F8" s="275" t="str">
        <f>Distribution!E15</f>
        <v>Capitaine 13</v>
      </c>
      <c r="G8" s="276"/>
      <c r="H8" s="275" t="str">
        <f>Distribution!E16</f>
        <v>Capitaine 14</v>
      </c>
      <c r="I8" s="275" t="str">
        <f t="shared" si="2"/>
        <v xml:space="preserve">  </v>
      </c>
      <c r="J8" s="97" t="s">
        <v>40</v>
      </c>
      <c r="K8" s="96" t="str">
        <f t="shared" si="5"/>
        <v>P21 - G1 - [Jour 2] - 14H00 - Cl.A</v>
      </c>
      <c r="L8" s="97" t="str">
        <f t="shared" si="6"/>
        <v>P22 - G2 - [Jour 2] - 14H00 - Cl.C</v>
      </c>
      <c r="M8" s="16" t="s">
        <v>45</v>
      </c>
      <c r="N8" s="17" t="s">
        <v>384</v>
      </c>
      <c r="O8" s="17" t="s">
        <v>399</v>
      </c>
      <c r="P8" s="19" t="s">
        <v>23</v>
      </c>
      <c r="Q8" s="17" t="s">
        <v>581</v>
      </c>
      <c r="R8" s="17" t="s">
        <v>30</v>
      </c>
      <c r="S8" s="18" t="s">
        <v>435</v>
      </c>
      <c r="T8" s="16" t="s">
        <v>46</v>
      </c>
      <c r="U8" s="17" t="s">
        <v>384</v>
      </c>
      <c r="V8" s="17" t="s">
        <v>400</v>
      </c>
      <c r="W8" s="19" t="s">
        <v>24</v>
      </c>
      <c r="X8" s="17" t="s">
        <v>581</v>
      </c>
      <c r="Y8" s="17" t="s">
        <v>30</v>
      </c>
      <c r="Z8" s="18" t="s">
        <v>433</v>
      </c>
      <c r="AA8" s="34" t="str">
        <f t="shared" si="0"/>
        <v>Gagnant Partie 7</v>
      </c>
      <c r="AB8" s="33" t="s">
        <v>52</v>
      </c>
      <c r="AC8" s="34" t="str">
        <f t="shared" si="1"/>
        <v>Perdant Partie 7</v>
      </c>
      <c r="AD8" s="33" t="s">
        <v>54</v>
      </c>
      <c r="AE8" s="31" t="s">
        <v>527</v>
      </c>
      <c r="AF8" s="31" t="s">
        <v>33</v>
      </c>
      <c r="AG8" s="31" t="s">
        <v>149</v>
      </c>
    </row>
    <row r="9" spans="1:33" ht="30" customHeight="1" thickBot="1" x14ac:dyDescent="0.35">
      <c r="A9" s="20" t="s">
        <v>289</v>
      </c>
      <c r="B9" s="24" t="s">
        <v>134</v>
      </c>
      <c r="C9" s="98" t="s">
        <v>26</v>
      </c>
      <c r="D9" s="277" t="s">
        <v>582</v>
      </c>
      <c r="E9" s="277" t="s">
        <v>148</v>
      </c>
      <c r="F9" s="275" t="str">
        <f>Distribution!E17</f>
        <v>Capitaine 15</v>
      </c>
      <c r="G9" s="276"/>
      <c r="H9" s="275" t="str">
        <f>Distribution!E18</f>
        <v>Capitaine 16</v>
      </c>
      <c r="I9" s="277" t="str">
        <f t="shared" si="2"/>
        <v xml:space="preserve">  </v>
      </c>
      <c r="J9" s="99" t="s">
        <v>40</v>
      </c>
      <c r="K9" s="98" t="str">
        <f t="shared" si="5"/>
        <v>P21 - G1 - [Jour 2] - 14H00 - Cl.A</v>
      </c>
      <c r="L9" s="99" t="str">
        <f t="shared" si="6"/>
        <v>P22 - G2 - [Jour 2] - 14H00 - Cl.C</v>
      </c>
      <c r="M9" s="20" t="s">
        <v>45</v>
      </c>
      <c r="N9" s="23" t="s">
        <v>384</v>
      </c>
      <c r="O9" s="23" t="s">
        <v>399</v>
      </c>
      <c r="P9" s="24" t="s">
        <v>23</v>
      </c>
      <c r="Q9" s="21" t="s">
        <v>581</v>
      </c>
      <c r="R9" s="21" t="s">
        <v>30</v>
      </c>
      <c r="S9" s="22" t="s">
        <v>435</v>
      </c>
      <c r="T9" s="20" t="s">
        <v>46</v>
      </c>
      <c r="U9" s="23" t="s">
        <v>384</v>
      </c>
      <c r="V9" s="23" t="s">
        <v>400</v>
      </c>
      <c r="W9" s="24" t="s">
        <v>24</v>
      </c>
      <c r="X9" s="21" t="s">
        <v>581</v>
      </c>
      <c r="Y9" s="21" t="s">
        <v>30</v>
      </c>
      <c r="Z9" s="22" t="s">
        <v>433</v>
      </c>
      <c r="AA9" s="32" t="str">
        <f t="shared" si="0"/>
        <v>Gagnant Partie 8</v>
      </c>
      <c r="AB9" s="35" t="s">
        <v>63</v>
      </c>
      <c r="AC9" s="32" t="str">
        <f t="shared" si="1"/>
        <v>Perdant Partie 8</v>
      </c>
      <c r="AD9" s="35" t="s">
        <v>64</v>
      </c>
      <c r="AE9" s="31" t="s">
        <v>527</v>
      </c>
      <c r="AF9" s="31" t="s">
        <v>33</v>
      </c>
      <c r="AG9" s="31" t="s">
        <v>149</v>
      </c>
    </row>
    <row r="10" spans="1:33" ht="30" customHeight="1" x14ac:dyDescent="0.3">
      <c r="A10" s="12" t="s">
        <v>290</v>
      </c>
      <c r="B10" s="15" t="s">
        <v>135</v>
      </c>
      <c r="C10" s="94" t="s">
        <v>23</v>
      </c>
      <c r="D10" s="273" t="s">
        <v>582</v>
      </c>
      <c r="E10" s="273" t="s">
        <v>30</v>
      </c>
      <c r="F10" s="273" t="str">
        <f>Distribution!E19</f>
        <v>Capitaine 17</v>
      </c>
      <c r="G10" s="274"/>
      <c r="H10" s="273" t="str">
        <f>Distribution!E20</f>
        <v>Capitaine 18</v>
      </c>
      <c r="I10" s="273" t="str">
        <f t="shared" si="2"/>
        <v xml:space="preserve">  </v>
      </c>
      <c r="J10" s="95" t="s">
        <v>40</v>
      </c>
      <c r="K10" s="94" t="str">
        <f t="shared" si="5"/>
        <v>P27 - G3 - [Jour 3] - 10H00 - Cl.A</v>
      </c>
      <c r="L10" s="95" t="str">
        <f t="shared" si="6"/>
        <v>P28 - G4 - [Jour 3] - 10H00 - Cl.C</v>
      </c>
      <c r="M10" s="12" t="s">
        <v>45</v>
      </c>
      <c r="N10" s="13" t="s">
        <v>385</v>
      </c>
      <c r="O10" s="13" t="s">
        <v>401</v>
      </c>
      <c r="P10" s="15" t="s">
        <v>25</v>
      </c>
      <c r="Q10" s="13" t="s">
        <v>580</v>
      </c>
      <c r="R10" s="13" t="s">
        <v>147</v>
      </c>
      <c r="S10" s="14" t="s">
        <v>435</v>
      </c>
      <c r="T10" s="12" t="s">
        <v>46</v>
      </c>
      <c r="U10" s="13" t="s">
        <v>385</v>
      </c>
      <c r="V10" s="13" t="s">
        <v>402</v>
      </c>
      <c r="W10" s="15" t="s">
        <v>26</v>
      </c>
      <c r="X10" s="13" t="s">
        <v>580</v>
      </c>
      <c r="Y10" s="13" t="s">
        <v>147</v>
      </c>
      <c r="Z10" s="14" t="s">
        <v>433</v>
      </c>
      <c r="AA10" s="29" t="str">
        <f t="shared" si="0"/>
        <v>Gagnant Partie 9</v>
      </c>
      <c r="AB10" s="30" t="s">
        <v>65</v>
      </c>
      <c r="AC10" s="29" t="str">
        <f t="shared" si="1"/>
        <v>Perdant Partie 9</v>
      </c>
      <c r="AD10" s="30" t="s">
        <v>150</v>
      </c>
      <c r="AE10" s="31" t="s">
        <v>527</v>
      </c>
      <c r="AF10" s="31" t="s">
        <v>33</v>
      </c>
      <c r="AG10" s="31" t="s">
        <v>149</v>
      </c>
    </row>
    <row r="11" spans="1:33" ht="30" customHeight="1" x14ac:dyDescent="0.3">
      <c r="A11" s="16" t="s">
        <v>290</v>
      </c>
      <c r="B11" s="19" t="s">
        <v>136</v>
      </c>
      <c r="C11" s="96" t="s">
        <v>24</v>
      </c>
      <c r="D11" s="275" t="s">
        <v>582</v>
      </c>
      <c r="E11" s="275" t="s">
        <v>30</v>
      </c>
      <c r="F11" s="275" t="str">
        <f>Distribution!E21</f>
        <v>Capitaine 19</v>
      </c>
      <c r="G11" s="276"/>
      <c r="H11" s="275" t="str">
        <f>Distribution!E22</f>
        <v>Capitaine 20</v>
      </c>
      <c r="I11" s="275" t="str">
        <f t="shared" si="2"/>
        <v xml:space="preserve">  </v>
      </c>
      <c r="J11" s="97" t="s">
        <v>40</v>
      </c>
      <c r="K11" s="96" t="str">
        <f t="shared" si="5"/>
        <v>P27 - G3 - [Jour 3] - 10H00 - Cl.A</v>
      </c>
      <c r="L11" s="97" t="str">
        <f t="shared" si="6"/>
        <v>P28 - G4 - [Jour 3] - 10H00 - Cl.C</v>
      </c>
      <c r="M11" s="16" t="s">
        <v>45</v>
      </c>
      <c r="N11" s="17" t="s">
        <v>385</v>
      </c>
      <c r="O11" s="17" t="s">
        <v>401</v>
      </c>
      <c r="P11" s="19" t="s">
        <v>25</v>
      </c>
      <c r="Q11" s="17" t="s">
        <v>580</v>
      </c>
      <c r="R11" s="17" t="s">
        <v>147</v>
      </c>
      <c r="S11" s="18" t="s">
        <v>435</v>
      </c>
      <c r="T11" s="16" t="s">
        <v>46</v>
      </c>
      <c r="U11" s="17" t="s">
        <v>385</v>
      </c>
      <c r="V11" s="17" t="s">
        <v>402</v>
      </c>
      <c r="W11" s="19" t="s">
        <v>26</v>
      </c>
      <c r="X11" s="17" t="s">
        <v>580</v>
      </c>
      <c r="Y11" s="17" t="s">
        <v>147</v>
      </c>
      <c r="Z11" s="18" t="s">
        <v>433</v>
      </c>
      <c r="AA11" s="32" t="str">
        <f t="shared" si="0"/>
        <v>Gagnant Partie 10</v>
      </c>
      <c r="AB11" s="33" t="s">
        <v>59</v>
      </c>
      <c r="AC11" s="32" t="str">
        <f t="shared" si="1"/>
        <v>Perdant Partie 10</v>
      </c>
      <c r="AD11" s="33" t="s">
        <v>60</v>
      </c>
      <c r="AE11" s="31" t="s">
        <v>527</v>
      </c>
      <c r="AF11" s="31" t="s">
        <v>33</v>
      </c>
      <c r="AG11" s="31" t="s">
        <v>149</v>
      </c>
    </row>
    <row r="12" spans="1:33" ht="30" customHeight="1" x14ac:dyDescent="0.3">
      <c r="A12" s="16" t="s">
        <v>290</v>
      </c>
      <c r="B12" s="19" t="s">
        <v>137</v>
      </c>
      <c r="C12" s="96" t="s">
        <v>25</v>
      </c>
      <c r="D12" s="275" t="s">
        <v>582</v>
      </c>
      <c r="E12" s="275" t="s">
        <v>30</v>
      </c>
      <c r="F12" s="275" t="str">
        <f>Distribution!E23</f>
        <v>Capitaine 21</v>
      </c>
      <c r="G12" s="276"/>
      <c r="H12" s="275" t="str">
        <f>Distribution!E24</f>
        <v>Capitaine 22</v>
      </c>
      <c r="I12" s="275" t="str">
        <f t="shared" si="2"/>
        <v xml:space="preserve">  </v>
      </c>
      <c r="J12" s="97" t="s">
        <v>40</v>
      </c>
      <c r="K12" s="96" t="str">
        <f t="shared" si="5"/>
        <v>P25 - G1 - [Jour 3] - 10H00 - Cl.A</v>
      </c>
      <c r="L12" s="97" t="str">
        <f t="shared" si="6"/>
        <v>P26 - G2 - [Jour 3] - 10H00 - Cl.C</v>
      </c>
      <c r="M12" s="16" t="s">
        <v>45</v>
      </c>
      <c r="N12" s="17" t="s">
        <v>385</v>
      </c>
      <c r="O12" s="17" t="s">
        <v>403</v>
      </c>
      <c r="P12" s="19" t="s">
        <v>23</v>
      </c>
      <c r="Q12" s="17" t="s">
        <v>580</v>
      </c>
      <c r="R12" s="17" t="s">
        <v>147</v>
      </c>
      <c r="S12" s="18" t="s">
        <v>435</v>
      </c>
      <c r="T12" s="16" t="s">
        <v>46</v>
      </c>
      <c r="U12" s="17" t="s">
        <v>385</v>
      </c>
      <c r="V12" s="17" t="s">
        <v>404</v>
      </c>
      <c r="W12" s="19" t="s">
        <v>24</v>
      </c>
      <c r="X12" s="17" t="s">
        <v>580</v>
      </c>
      <c r="Y12" s="17" t="s">
        <v>147</v>
      </c>
      <c r="Z12" s="18" t="s">
        <v>433</v>
      </c>
      <c r="AA12" s="34" t="str">
        <f t="shared" si="0"/>
        <v>Gagnant Partie 11</v>
      </c>
      <c r="AB12" s="33" t="s">
        <v>61</v>
      </c>
      <c r="AC12" s="34" t="str">
        <f t="shared" si="1"/>
        <v>Perdant Partie 11</v>
      </c>
      <c r="AD12" s="33" t="s">
        <v>62</v>
      </c>
      <c r="AE12" s="31" t="s">
        <v>527</v>
      </c>
      <c r="AF12" s="31" t="s">
        <v>33</v>
      </c>
      <c r="AG12" s="31" t="s">
        <v>149</v>
      </c>
    </row>
    <row r="13" spans="1:33" ht="30" customHeight="1" thickBot="1" x14ac:dyDescent="0.35">
      <c r="A13" s="20" t="s">
        <v>290</v>
      </c>
      <c r="B13" s="24" t="s">
        <v>138</v>
      </c>
      <c r="C13" s="98" t="s">
        <v>26</v>
      </c>
      <c r="D13" s="277" t="s">
        <v>582</v>
      </c>
      <c r="E13" s="277" t="s">
        <v>30</v>
      </c>
      <c r="F13" s="275" t="str">
        <f>Distribution!E25</f>
        <v>Capitaine 23</v>
      </c>
      <c r="G13" s="276"/>
      <c r="H13" s="275" t="str">
        <f>Distribution!E26</f>
        <v>Capitaine 24</v>
      </c>
      <c r="I13" s="277" t="str">
        <f t="shared" si="2"/>
        <v xml:space="preserve">  </v>
      </c>
      <c r="J13" s="99" t="s">
        <v>40</v>
      </c>
      <c r="K13" s="98" t="str">
        <f t="shared" si="5"/>
        <v>P25 - G1 - [Jour 3] - 10H00 - Cl.A</v>
      </c>
      <c r="L13" s="99" t="str">
        <f t="shared" si="6"/>
        <v>P26 - G2 - [Jour 3] - 10H00 - Cl.C</v>
      </c>
      <c r="M13" s="20" t="s">
        <v>45</v>
      </c>
      <c r="N13" s="23" t="s">
        <v>385</v>
      </c>
      <c r="O13" s="23" t="s">
        <v>403</v>
      </c>
      <c r="P13" s="24" t="s">
        <v>23</v>
      </c>
      <c r="Q13" s="21" t="s">
        <v>580</v>
      </c>
      <c r="R13" s="21" t="s">
        <v>147</v>
      </c>
      <c r="S13" s="22" t="s">
        <v>435</v>
      </c>
      <c r="T13" s="20" t="s">
        <v>46</v>
      </c>
      <c r="U13" s="23" t="s">
        <v>385</v>
      </c>
      <c r="V13" s="23" t="s">
        <v>404</v>
      </c>
      <c r="W13" s="24" t="s">
        <v>24</v>
      </c>
      <c r="X13" s="21" t="s">
        <v>580</v>
      </c>
      <c r="Y13" s="21" t="s">
        <v>147</v>
      </c>
      <c r="Z13" s="22" t="s">
        <v>433</v>
      </c>
      <c r="AA13" s="32" t="str">
        <f t="shared" si="0"/>
        <v>Gagnant Partie 12</v>
      </c>
      <c r="AB13" s="35" t="s">
        <v>74</v>
      </c>
      <c r="AC13" s="32" t="str">
        <f t="shared" si="1"/>
        <v>Perdant Partie 12</v>
      </c>
      <c r="AD13" s="35" t="s">
        <v>75</v>
      </c>
      <c r="AE13" s="31" t="s">
        <v>527</v>
      </c>
      <c r="AF13" s="31" t="s">
        <v>33</v>
      </c>
      <c r="AG13" s="31" t="s">
        <v>149</v>
      </c>
    </row>
    <row r="14" spans="1:33" ht="30" customHeight="1" x14ac:dyDescent="0.3">
      <c r="A14" s="12" t="s">
        <v>291</v>
      </c>
      <c r="B14" s="15" t="s">
        <v>139</v>
      </c>
      <c r="C14" s="94" t="s">
        <v>23</v>
      </c>
      <c r="D14" s="273" t="s">
        <v>581</v>
      </c>
      <c r="E14" s="273" t="s">
        <v>147</v>
      </c>
      <c r="F14" s="273" t="str">
        <f>Distribution!E27</f>
        <v>Capitaine 25</v>
      </c>
      <c r="G14" s="274"/>
      <c r="H14" s="273" t="str">
        <f>Distribution!E28</f>
        <v>Capitaine 26</v>
      </c>
      <c r="I14" s="273" t="str">
        <f t="shared" si="2"/>
        <v xml:space="preserve">  </v>
      </c>
      <c r="J14" s="95" t="s">
        <v>40</v>
      </c>
      <c r="K14" s="94" t="str">
        <f t="shared" si="5"/>
        <v>P31 - G3 - [Jour 3] - 12H00 - Cl.A</v>
      </c>
      <c r="L14" s="95" t="str">
        <f t="shared" si="6"/>
        <v>P32 - G4 - [Jour 3] - 12H00 - Cl.C</v>
      </c>
      <c r="M14" s="12" t="s">
        <v>45</v>
      </c>
      <c r="N14" s="13" t="s">
        <v>386</v>
      </c>
      <c r="O14" s="13" t="s">
        <v>405</v>
      </c>
      <c r="P14" s="15" t="s">
        <v>25</v>
      </c>
      <c r="Q14" s="13" t="s">
        <v>580</v>
      </c>
      <c r="R14" s="13" t="s">
        <v>148</v>
      </c>
      <c r="S14" s="14" t="s">
        <v>435</v>
      </c>
      <c r="T14" s="12" t="s">
        <v>46</v>
      </c>
      <c r="U14" s="13" t="s">
        <v>386</v>
      </c>
      <c r="V14" s="13" t="s">
        <v>406</v>
      </c>
      <c r="W14" s="15" t="s">
        <v>26</v>
      </c>
      <c r="X14" s="13" t="s">
        <v>580</v>
      </c>
      <c r="Y14" s="13" t="s">
        <v>148</v>
      </c>
      <c r="Z14" s="14" t="s">
        <v>433</v>
      </c>
      <c r="AA14" s="29" t="str">
        <f t="shared" si="0"/>
        <v>Gagnant Partie 13</v>
      </c>
      <c r="AB14" s="30" t="s">
        <v>76</v>
      </c>
      <c r="AC14" s="29" t="str">
        <f t="shared" si="1"/>
        <v>Perdant Partie 13</v>
      </c>
      <c r="AD14" s="30" t="s">
        <v>77</v>
      </c>
      <c r="AE14" s="31" t="s">
        <v>527</v>
      </c>
      <c r="AF14" s="31" t="s">
        <v>33</v>
      </c>
      <c r="AG14" s="31" t="s">
        <v>149</v>
      </c>
    </row>
    <row r="15" spans="1:33" ht="30" customHeight="1" x14ac:dyDescent="0.3">
      <c r="A15" s="16" t="s">
        <v>291</v>
      </c>
      <c r="B15" s="19" t="s">
        <v>140</v>
      </c>
      <c r="C15" s="96" t="s">
        <v>24</v>
      </c>
      <c r="D15" s="275" t="s">
        <v>581</v>
      </c>
      <c r="E15" s="275" t="s">
        <v>147</v>
      </c>
      <c r="F15" s="275" t="str">
        <f>Distribution!E29</f>
        <v>Capitaine 27</v>
      </c>
      <c r="G15" s="276"/>
      <c r="H15" s="275" t="str">
        <f>Distribution!E30</f>
        <v>Capitaine 28</v>
      </c>
      <c r="I15" s="275" t="str">
        <f t="shared" si="2"/>
        <v xml:space="preserve">  </v>
      </c>
      <c r="J15" s="97" t="s">
        <v>40</v>
      </c>
      <c r="K15" s="96" t="str">
        <f t="shared" si="5"/>
        <v>P31 - G3 - [Jour 3] - 12H00 - Cl.A</v>
      </c>
      <c r="L15" s="97" t="str">
        <f t="shared" si="6"/>
        <v>P32 - G4 - [Jour 3] - 12H00 - Cl.C</v>
      </c>
      <c r="M15" s="16" t="s">
        <v>45</v>
      </c>
      <c r="N15" s="17" t="s">
        <v>386</v>
      </c>
      <c r="O15" s="17" t="s">
        <v>405</v>
      </c>
      <c r="P15" s="19" t="s">
        <v>25</v>
      </c>
      <c r="Q15" s="17" t="s">
        <v>580</v>
      </c>
      <c r="R15" s="17" t="s">
        <v>148</v>
      </c>
      <c r="S15" s="18" t="s">
        <v>435</v>
      </c>
      <c r="T15" s="16" t="s">
        <v>46</v>
      </c>
      <c r="U15" s="17" t="s">
        <v>386</v>
      </c>
      <c r="V15" s="17" t="s">
        <v>406</v>
      </c>
      <c r="W15" s="19" t="s">
        <v>26</v>
      </c>
      <c r="X15" s="17" t="s">
        <v>580</v>
      </c>
      <c r="Y15" s="17" t="s">
        <v>148</v>
      </c>
      <c r="Z15" s="18" t="s">
        <v>433</v>
      </c>
      <c r="AA15" s="32" t="str">
        <f t="shared" si="0"/>
        <v>Gagnant Partie 14</v>
      </c>
      <c r="AB15" s="33" t="s">
        <v>70</v>
      </c>
      <c r="AC15" s="32" t="str">
        <f t="shared" si="1"/>
        <v>Perdant Partie 14</v>
      </c>
      <c r="AD15" s="33" t="s">
        <v>71</v>
      </c>
      <c r="AE15" s="31" t="s">
        <v>527</v>
      </c>
      <c r="AF15" s="31" t="s">
        <v>33</v>
      </c>
      <c r="AG15" s="31" t="s">
        <v>149</v>
      </c>
    </row>
    <row r="16" spans="1:33" ht="30" customHeight="1" x14ac:dyDescent="0.3">
      <c r="A16" s="16" t="s">
        <v>291</v>
      </c>
      <c r="B16" s="19" t="s">
        <v>141</v>
      </c>
      <c r="C16" s="96" t="s">
        <v>25</v>
      </c>
      <c r="D16" s="275" t="s">
        <v>581</v>
      </c>
      <c r="E16" s="275" t="s">
        <v>147</v>
      </c>
      <c r="F16" s="275" t="str">
        <f>Distribution!E31</f>
        <v>Capitaine 29</v>
      </c>
      <c r="G16" s="276"/>
      <c r="H16" s="275" t="str">
        <f>Distribution!E32</f>
        <v>Capitaine 30</v>
      </c>
      <c r="I16" s="275" t="str">
        <f t="shared" si="2"/>
        <v xml:space="preserve">  </v>
      </c>
      <c r="J16" s="97" t="s">
        <v>40</v>
      </c>
      <c r="K16" s="96" t="str">
        <f t="shared" si="5"/>
        <v>P29 - G1 - [Jour 3] - 12H00 - Cl.A</v>
      </c>
      <c r="L16" s="97" t="str">
        <f t="shared" si="6"/>
        <v>P30 - G2 - [Jour 3] - 12H00 - Cl.C</v>
      </c>
      <c r="M16" s="16" t="s">
        <v>45</v>
      </c>
      <c r="N16" s="17" t="s">
        <v>386</v>
      </c>
      <c r="O16" s="17" t="s">
        <v>407</v>
      </c>
      <c r="P16" s="19" t="s">
        <v>23</v>
      </c>
      <c r="Q16" s="17" t="s">
        <v>580</v>
      </c>
      <c r="R16" s="17" t="s">
        <v>148</v>
      </c>
      <c r="S16" s="18" t="s">
        <v>435</v>
      </c>
      <c r="T16" s="16" t="s">
        <v>46</v>
      </c>
      <c r="U16" s="17" t="s">
        <v>386</v>
      </c>
      <c r="V16" s="17" t="s">
        <v>408</v>
      </c>
      <c r="W16" s="19" t="s">
        <v>24</v>
      </c>
      <c r="X16" s="17" t="s">
        <v>580</v>
      </c>
      <c r="Y16" s="17" t="s">
        <v>148</v>
      </c>
      <c r="Z16" s="18" t="s">
        <v>433</v>
      </c>
      <c r="AA16" s="34" t="str">
        <f t="shared" si="0"/>
        <v>Gagnant Partie 15</v>
      </c>
      <c r="AB16" s="33" t="s">
        <v>72</v>
      </c>
      <c r="AC16" s="34" t="str">
        <f t="shared" si="1"/>
        <v>Perdant Partie 15</v>
      </c>
      <c r="AD16" s="33" t="s">
        <v>73</v>
      </c>
      <c r="AE16" s="31" t="s">
        <v>527</v>
      </c>
      <c r="AF16" s="31" t="s">
        <v>33</v>
      </c>
      <c r="AG16" s="31" t="s">
        <v>149</v>
      </c>
    </row>
    <row r="17" spans="1:33" ht="30" customHeight="1" thickBot="1" x14ac:dyDescent="0.35">
      <c r="A17" s="20" t="s">
        <v>291</v>
      </c>
      <c r="B17" s="24" t="s">
        <v>142</v>
      </c>
      <c r="C17" s="98" t="s">
        <v>26</v>
      </c>
      <c r="D17" s="277" t="s">
        <v>581</v>
      </c>
      <c r="E17" s="277" t="s">
        <v>147</v>
      </c>
      <c r="F17" s="275" t="str">
        <f>Distribution!E33</f>
        <v>Capitaine 31</v>
      </c>
      <c r="G17" s="276"/>
      <c r="H17" s="275" t="str">
        <f>Distribution!E34</f>
        <v>Capitaine 32</v>
      </c>
      <c r="I17" s="277" t="str">
        <f t="shared" si="2"/>
        <v xml:space="preserve">  </v>
      </c>
      <c r="J17" s="99" t="s">
        <v>40</v>
      </c>
      <c r="K17" s="98" t="str">
        <f t="shared" si="5"/>
        <v>P29 - G1 - [Jour 3] - 12H00 - Cl.A</v>
      </c>
      <c r="L17" s="99" t="str">
        <f t="shared" si="6"/>
        <v>P30 - G2 - [Jour 3] - 12H00 - Cl.C</v>
      </c>
      <c r="M17" s="20" t="s">
        <v>45</v>
      </c>
      <c r="N17" s="23" t="s">
        <v>386</v>
      </c>
      <c r="O17" s="23" t="s">
        <v>407</v>
      </c>
      <c r="P17" s="24" t="s">
        <v>23</v>
      </c>
      <c r="Q17" s="21" t="s">
        <v>580</v>
      </c>
      <c r="R17" s="21" t="s">
        <v>148</v>
      </c>
      <c r="S17" s="22" t="s">
        <v>435</v>
      </c>
      <c r="T17" s="20" t="s">
        <v>46</v>
      </c>
      <c r="U17" s="23" t="s">
        <v>386</v>
      </c>
      <c r="V17" s="23" t="s">
        <v>408</v>
      </c>
      <c r="W17" s="24" t="s">
        <v>24</v>
      </c>
      <c r="X17" s="21" t="s">
        <v>580</v>
      </c>
      <c r="Y17" s="21" t="s">
        <v>148</v>
      </c>
      <c r="Z17" s="22" t="s">
        <v>433</v>
      </c>
      <c r="AA17" s="32" t="str">
        <f t="shared" si="0"/>
        <v>Gagnant Partie 16</v>
      </c>
      <c r="AB17" s="35" t="s">
        <v>69</v>
      </c>
      <c r="AC17" s="32" t="str">
        <f t="shared" si="1"/>
        <v>Perdant Partie 16</v>
      </c>
      <c r="AD17" s="35" t="s">
        <v>78</v>
      </c>
      <c r="AE17" s="31" t="s">
        <v>527</v>
      </c>
      <c r="AF17" s="31" t="s">
        <v>33</v>
      </c>
      <c r="AG17" s="31" t="s">
        <v>149</v>
      </c>
    </row>
    <row r="18" spans="1:33" ht="30" customHeight="1" x14ac:dyDescent="0.3">
      <c r="A18" s="12" t="s">
        <v>382</v>
      </c>
      <c r="B18" s="15" t="s">
        <v>442</v>
      </c>
      <c r="C18" s="94" t="s">
        <v>23</v>
      </c>
      <c r="D18" s="273" t="s">
        <v>581</v>
      </c>
      <c r="E18" s="273" t="s">
        <v>148</v>
      </c>
      <c r="F18" s="273" t="str">
        <f>+AA4</f>
        <v>Gagnant Partie 3</v>
      </c>
      <c r="G18" s="274"/>
      <c r="H18" s="273" t="str">
        <f>+AA5</f>
        <v>Gagnant Partie 4</v>
      </c>
      <c r="I18" s="273" t="str">
        <f t="shared" si="2"/>
        <v xml:space="preserve">  </v>
      </c>
      <c r="J18" s="95" t="s">
        <v>40</v>
      </c>
      <c r="K18" s="94" t="str">
        <f t="shared" ref="K18:K21" si="7">CONCATENATE(O18," - ",P18," - ",Q18," - ",R18," - ",S18)</f>
        <v>P34 - G2 - [Jour 3] - 14H00 - Cl.A</v>
      </c>
      <c r="L18" s="95" t="str">
        <f t="shared" ref="L18:L21" si="8">CONCATENATE(V18," - ",W18," - ",X18," - ",Y18," - ",Z18)</f>
        <v>P36 - G4 - [Jour 3] - 14H00 - Cl.B</v>
      </c>
      <c r="M18" s="12" t="s">
        <v>45</v>
      </c>
      <c r="N18" s="13" t="s">
        <v>383</v>
      </c>
      <c r="O18" s="13" t="s">
        <v>395</v>
      </c>
      <c r="P18" s="15" t="s">
        <v>24</v>
      </c>
      <c r="Q18" s="13" t="s">
        <v>580</v>
      </c>
      <c r="R18" s="13" t="s">
        <v>30</v>
      </c>
      <c r="S18" s="14" t="s">
        <v>435</v>
      </c>
      <c r="T18" s="12" t="s">
        <v>46</v>
      </c>
      <c r="U18" s="13" t="s">
        <v>383</v>
      </c>
      <c r="V18" s="13" t="s">
        <v>445</v>
      </c>
      <c r="W18" s="15" t="s">
        <v>26</v>
      </c>
      <c r="X18" s="13" t="s">
        <v>580</v>
      </c>
      <c r="Y18" s="13" t="s">
        <v>30</v>
      </c>
      <c r="Z18" s="14" t="s">
        <v>434</v>
      </c>
      <c r="AA18" s="29" t="str">
        <f t="shared" si="0"/>
        <v>Gagnant Partie 17</v>
      </c>
      <c r="AB18" s="30" t="s">
        <v>67</v>
      </c>
      <c r="AC18" s="29" t="str">
        <f t="shared" si="1"/>
        <v>Perdant Partie 17</v>
      </c>
      <c r="AD18" s="30" t="s">
        <v>80</v>
      </c>
      <c r="AE18" s="31" t="s">
        <v>527</v>
      </c>
      <c r="AF18" s="31" t="s">
        <v>33</v>
      </c>
      <c r="AG18" s="31" t="s">
        <v>149</v>
      </c>
    </row>
    <row r="19" spans="1:33" ht="30" customHeight="1" x14ac:dyDescent="0.3">
      <c r="A19" s="16" t="s">
        <v>382</v>
      </c>
      <c r="B19" s="19" t="s">
        <v>443</v>
      </c>
      <c r="C19" s="96" t="s">
        <v>24</v>
      </c>
      <c r="D19" s="275" t="s">
        <v>581</v>
      </c>
      <c r="E19" s="275" t="s">
        <v>148</v>
      </c>
      <c r="F19" s="275" t="str">
        <f>+AC4</f>
        <v>Perdant Partie 3</v>
      </c>
      <c r="G19" s="276"/>
      <c r="H19" s="275" t="str">
        <f>+AC5</f>
        <v>Perdant Partie 4</v>
      </c>
      <c r="I19" s="275" t="str">
        <f t="shared" si="2"/>
        <v xml:space="preserve">  </v>
      </c>
      <c r="J19" s="97" t="s">
        <v>39</v>
      </c>
      <c r="K19" s="96" t="str">
        <f t="shared" si="7"/>
        <v>P33 - G1 - [Jour 3] - 14H00 - Cl.C</v>
      </c>
      <c r="L19" s="97" t="str">
        <f t="shared" si="8"/>
        <v>P35 - G3 - [Jour 3] - 14H00 - Cl.D</v>
      </c>
      <c r="M19" s="16" t="s">
        <v>45</v>
      </c>
      <c r="N19" s="17" t="s">
        <v>383</v>
      </c>
      <c r="O19" s="17" t="s">
        <v>396</v>
      </c>
      <c r="P19" s="19" t="s">
        <v>23</v>
      </c>
      <c r="Q19" s="17" t="s">
        <v>580</v>
      </c>
      <c r="R19" s="17" t="s">
        <v>30</v>
      </c>
      <c r="S19" s="18" t="s">
        <v>433</v>
      </c>
      <c r="T19" s="16" t="s">
        <v>46</v>
      </c>
      <c r="U19" s="17" t="s">
        <v>383</v>
      </c>
      <c r="V19" s="17" t="s">
        <v>444</v>
      </c>
      <c r="W19" s="19" t="s">
        <v>25</v>
      </c>
      <c r="X19" s="17" t="s">
        <v>580</v>
      </c>
      <c r="Y19" s="17" t="s">
        <v>30</v>
      </c>
      <c r="Z19" s="18" t="s">
        <v>436</v>
      </c>
      <c r="AA19" s="32" t="str">
        <f t="shared" si="0"/>
        <v>Gagnant Partie 18</v>
      </c>
      <c r="AB19" s="33" t="s">
        <v>85</v>
      </c>
      <c r="AC19" s="32" t="str">
        <f t="shared" si="1"/>
        <v>Perdant Partie 18</v>
      </c>
      <c r="AD19" s="33" t="s">
        <v>89</v>
      </c>
      <c r="AE19" s="31" t="s">
        <v>527</v>
      </c>
      <c r="AF19" s="31" t="s">
        <v>33</v>
      </c>
      <c r="AG19" s="31" t="s">
        <v>149</v>
      </c>
    </row>
    <row r="20" spans="1:33" ht="30" customHeight="1" x14ac:dyDescent="0.3">
      <c r="A20" s="16" t="s">
        <v>382</v>
      </c>
      <c r="B20" s="19" t="s">
        <v>393</v>
      </c>
      <c r="C20" s="96" t="s">
        <v>25</v>
      </c>
      <c r="D20" s="275" t="s">
        <v>581</v>
      </c>
      <c r="E20" s="275" t="s">
        <v>148</v>
      </c>
      <c r="F20" s="275" t="str">
        <f>+AA2</f>
        <v>Gagnant Partie 1</v>
      </c>
      <c r="G20" s="276"/>
      <c r="H20" s="275" t="str">
        <f>+AA3</f>
        <v>Gagnant Partie 2</v>
      </c>
      <c r="I20" s="275" t="str">
        <f t="shared" si="2"/>
        <v xml:space="preserve">  </v>
      </c>
      <c r="J20" s="97" t="s">
        <v>40</v>
      </c>
      <c r="K20" s="96" t="str">
        <f t="shared" si="7"/>
        <v>P34 - G2 - [Jour 3] - 14H00 - Cl.A</v>
      </c>
      <c r="L20" s="97" t="str">
        <f t="shared" si="8"/>
        <v>P36 - G4 - [Jour 3] - 14H00 - Cl.B</v>
      </c>
      <c r="M20" s="16" t="s">
        <v>45</v>
      </c>
      <c r="N20" s="17" t="s">
        <v>383</v>
      </c>
      <c r="O20" s="17" t="s">
        <v>395</v>
      </c>
      <c r="P20" s="19" t="s">
        <v>24</v>
      </c>
      <c r="Q20" s="17" t="s">
        <v>580</v>
      </c>
      <c r="R20" s="17" t="s">
        <v>30</v>
      </c>
      <c r="S20" s="18" t="s">
        <v>435</v>
      </c>
      <c r="T20" s="16" t="s">
        <v>46</v>
      </c>
      <c r="U20" s="17" t="s">
        <v>383</v>
      </c>
      <c r="V20" s="17" t="s">
        <v>445</v>
      </c>
      <c r="W20" s="19" t="s">
        <v>26</v>
      </c>
      <c r="X20" s="17" t="s">
        <v>580</v>
      </c>
      <c r="Y20" s="17" t="s">
        <v>30</v>
      </c>
      <c r="Z20" s="18" t="s">
        <v>434</v>
      </c>
      <c r="AA20" s="34" t="str">
        <f t="shared" si="0"/>
        <v>Gagnant Partie 19</v>
      </c>
      <c r="AB20" s="33" t="s">
        <v>84</v>
      </c>
      <c r="AC20" s="34" t="str">
        <f t="shared" si="1"/>
        <v>Perdant Partie 19</v>
      </c>
      <c r="AD20" s="33" t="s">
        <v>87</v>
      </c>
      <c r="AE20" s="31" t="s">
        <v>527</v>
      </c>
      <c r="AF20" s="31" t="s">
        <v>33</v>
      </c>
      <c r="AG20" s="31" t="s">
        <v>149</v>
      </c>
    </row>
    <row r="21" spans="1:33" ht="30" customHeight="1" thickBot="1" x14ac:dyDescent="0.35">
      <c r="A21" s="20" t="s">
        <v>382</v>
      </c>
      <c r="B21" s="24" t="s">
        <v>394</v>
      </c>
      <c r="C21" s="98" t="s">
        <v>26</v>
      </c>
      <c r="D21" s="277" t="s">
        <v>581</v>
      </c>
      <c r="E21" s="277" t="s">
        <v>148</v>
      </c>
      <c r="F21" s="277" t="str">
        <f>+AC2</f>
        <v>Perdant Partie 1</v>
      </c>
      <c r="G21" s="278"/>
      <c r="H21" s="277" t="str">
        <f>+AC3</f>
        <v>Perdant Partie 2</v>
      </c>
      <c r="I21" s="277" t="str">
        <f t="shared" si="2"/>
        <v xml:space="preserve">  </v>
      </c>
      <c r="J21" s="99" t="s">
        <v>39</v>
      </c>
      <c r="K21" s="98" t="str">
        <f t="shared" si="7"/>
        <v>P33 - G1 - [Jour 3] - 14H00 - Cl.C</v>
      </c>
      <c r="L21" s="99" t="str">
        <f t="shared" si="8"/>
        <v>P35 - G3 - [Jour 3] - 14H00 - Cl.D</v>
      </c>
      <c r="M21" s="20" t="s">
        <v>45</v>
      </c>
      <c r="N21" s="23" t="s">
        <v>383</v>
      </c>
      <c r="O21" s="23" t="s">
        <v>396</v>
      </c>
      <c r="P21" s="24" t="s">
        <v>23</v>
      </c>
      <c r="Q21" s="21" t="s">
        <v>580</v>
      </c>
      <c r="R21" s="21" t="s">
        <v>30</v>
      </c>
      <c r="S21" s="22" t="s">
        <v>433</v>
      </c>
      <c r="T21" s="20" t="s">
        <v>46</v>
      </c>
      <c r="U21" s="23" t="s">
        <v>383</v>
      </c>
      <c r="V21" s="23" t="s">
        <v>444</v>
      </c>
      <c r="W21" s="24" t="s">
        <v>25</v>
      </c>
      <c r="X21" s="21" t="s">
        <v>580</v>
      </c>
      <c r="Y21" s="21" t="s">
        <v>30</v>
      </c>
      <c r="Z21" s="22" t="s">
        <v>436</v>
      </c>
      <c r="AA21" s="32" t="str">
        <f t="shared" si="0"/>
        <v>Gagnant Partie 20</v>
      </c>
      <c r="AB21" s="35" t="s">
        <v>86</v>
      </c>
      <c r="AC21" s="32" t="str">
        <f t="shared" si="1"/>
        <v>Perdant Partie 20</v>
      </c>
      <c r="AD21" s="35" t="s">
        <v>90</v>
      </c>
      <c r="AE21" s="31" t="s">
        <v>527</v>
      </c>
      <c r="AF21" s="31" t="s">
        <v>33</v>
      </c>
      <c r="AG21" s="31" t="s">
        <v>149</v>
      </c>
    </row>
    <row r="22" spans="1:33" ht="30" customHeight="1" x14ac:dyDescent="0.3">
      <c r="A22" s="12" t="s">
        <v>384</v>
      </c>
      <c r="B22" s="15" t="s">
        <v>399</v>
      </c>
      <c r="C22" s="94" t="s">
        <v>23</v>
      </c>
      <c r="D22" s="273" t="s">
        <v>581</v>
      </c>
      <c r="E22" s="273" t="s">
        <v>30</v>
      </c>
      <c r="F22" s="273" t="str">
        <f>+AA8</f>
        <v>Gagnant Partie 7</v>
      </c>
      <c r="G22" s="274"/>
      <c r="H22" s="273" t="str">
        <f>+AA9</f>
        <v>Gagnant Partie 8</v>
      </c>
      <c r="I22" s="273" t="str">
        <f t="shared" si="2"/>
        <v xml:space="preserve">  </v>
      </c>
      <c r="J22" s="95" t="s">
        <v>40</v>
      </c>
      <c r="K22" s="94" t="str">
        <f t="shared" si="5"/>
        <v>P38 - G2 - [Jour 4] - 10H00 - Cl.A</v>
      </c>
      <c r="L22" s="95" t="str">
        <f t="shared" si="6"/>
        <v>P40 - G4 - [Jour 4] - 10H00 - Cl.C</v>
      </c>
      <c r="M22" s="12" t="s">
        <v>45</v>
      </c>
      <c r="N22" s="13" t="s">
        <v>387</v>
      </c>
      <c r="O22" s="13" t="s">
        <v>447</v>
      </c>
      <c r="P22" s="15" t="s">
        <v>24</v>
      </c>
      <c r="Q22" s="13" t="s">
        <v>579</v>
      </c>
      <c r="R22" s="13" t="s">
        <v>147</v>
      </c>
      <c r="S22" s="14" t="s">
        <v>435</v>
      </c>
      <c r="T22" s="12" t="s">
        <v>46</v>
      </c>
      <c r="U22" s="17" t="s">
        <v>387</v>
      </c>
      <c r="V22" s="17" t="s">
        <v>409</v>
      </c>
      <c r="W22" s="19" t="s">
        <v>26</v>
      </c>
      <c r="X22" s="13" t="s">
        <v>579</v>
      </c>
      <c r="Y22" s="13" t="s">
        <v>147</v>
      </c>
      <c r="Z22" s="14" t="s">
        <v>433</v>
      </c>
      <c r="AA22" s="29" t="str">
        <f t="shared" si="0"/>
        <v>Gagnant Partie 21</v>
      </c>
      <c r="AB22" s="30" t="s">
        <v>83</v>
      </c>
      <c r="AC22" s="29" t="str">
        <f t="shared" si="1"/>
        <v>Perdant Partie 21</v>
      </c>
      <c r="AD22" s="30" t="s">
        <v>88</v>
      </c>
      <c r="AE22" s="31" t="s">
        <v>527</v>
      </c>
      <c r="AF22" s="31" t="s">
        <v>33</v>
      </c>
      <c r="AG22" s="31" t="s">
        <v>149</v>
      </c>
    </row>
    <row r="23" spans="1:33" ht="30" customHeight="1" x14ac:dyDescent="0.3">
      <c r="A23" s="16" t="s">
        <v>384</v>
      </c>
      <c r="B23" s="19" t="s">
        <v>400</v>
      </c>
      <c r="C23" s="96" t="s">
        <v>24</v>
      </c>
      <c r="D23" s="275" t="s">
        <v>581</v>
      </c>
      <c r="E23" s="275" t="s">
        <v>30</v>
      </c>
      <c r="F23" s="275" t="str">
        <f>+AC8</f>
        <v>Perdant Partie 7</v>
      </c>
      <c r="G23" s="276"/>
      <c r="H23" s="275" t="str">
        <f>+AC9</f>
        <v>Perdant Partie 8</v>
      </c>
      <c r="I23" s="275" t="str">
        <f t="shared" si="2"/>
        <v xml:space="preserve">  </v>
      </c>
      <c r="J23" s="97" t="s">
        <v>39</v>
      </c>
      <c r="K23" s="96" t="str">
        <f t="shared" si="5"/>
        <v>P37 - G1 - [Jour 4] - 10H00 - Cl.A</v>
      </c>
      <c r="L23" s="97" t="str">
        <f t="shared" si="6"/>
        <v>P39 - G3 - [Jour 4] - 10H00 - Cl.B</v>
      </c>
      <c r="M23" s="16" t="s">
        <v>45</v>
      </c>
      <c r="N23" s="17" t="s">
        <v>387</v>
      </c>
      <c r="O23" s="17" t="s">
        <v>446</v>
      </c>
      <c r="P23" s="19" t="s">
        <v>23</v>
      </c>
      <c r="Q23" s="17" t="s">
        <v>579</v>
      </c>
      <c r="R23" s="17" t="s">
        <v>147</v>
      </c>
      <c r="S23" s="18" t="s">
        <v>435</v>
      </c>
      <c r="T23" s="16" t="s">
        <v>46</v>
      </c>
      <c r="U23" s="17" t="s">
        <v>387</v>
      </c>
      <c r="V23" s="17" t="s">
        <v>410</v>
      </c>
      <c r="W23" s="19" t="s">
        <v>25</v>
      </c>
      <c r="X23" s="17" t="s">
        <v>579</v>
      </c>
      <c r="Y23" s="17" t="s">
        <v>147</v>
      </c>
      <c r="Z23" s="18" t="s">
        <v>434</v>
      </c>
      <c r="AA23" s="32" t="str">
        <f t="shared" si="0"/>
        <v>Gagnant Partie 22</v>
      </c>
      <c r="AB23" s="33" t="s">
        <v>93</v>
      </c>
      <c r="AC23" s="32" t="str">
        <f t="shared" si="1"/>
        <v>Perdant Partie 22</v>
      </c>
      <c r="AD23" s="33" t="s">
        <v>96</v>
      </c>
      <c r="AE23" s="31" t="s">
        <v>527</v>
      </c>
      <c r="AF23" s="31" t="s">
        <v>33</v>
      </c>
      <c r="AG23" s="31" t="s">
        <v>149</v>
      </c>
    </row>
    <row r="24" spans="1:33" ht="30" customHeight="1" x14ac:dyDescent="0.3">
      <c r="A24" s="16" t="s">
        <v>384</v>
      </c>
      <c r="B24" s="19" t="s">
        <v>397</v>
      </c>
      <c r="C24" s="96" t="s">
        <v>25</v>
      </c>
      <c r="D24" s="275" t="s">
        <v>581</v>
      </c>
      <c r="E24" s="275" t="s">
        <v>30</v>
      </c>
      <c r="F24" s="275" t="str">
        <f>+AA6</f>
        <v>Gagnant Partie 5</v>
      </c>
      <c r="G24" s="276"/>
      <c r="H24" s="275" t="str">
        <f>+AA7</f>
        <v>Gagnant Partie 6</v>
      </c>
      <c r="I24" s="275" t="str">
        <f t="shared" si="2"/>
        <v xml:space="preserve">  </v>
      </c>
      <c r="J24" s="97" t="s">
        <v>40</v>
      </c>
      <c r="K24" s="96" t="str">
        <f t="shared" si="5"/>
        <v>P38 - G2 - [Jour 4] - 10H00 - Cl.A</v>
      </c>
      <c r="L24" s="97" t="str">
        <f t="shared" si="6"/>
        <v>P40 - G4 - [Jour 4] - 10H00 - Cl.C</v>
      </c>
      <c r="M24" s="16" t="s">
        <v>45</v>
      </c>
      <c r="N24" s="17" t="s">
        <v>387</v>
      </c>
      <c r="O24" s="17" t="s">
        <v>447</v>
      </c>
      <c r="P24" s="19" t="s">
        <v>24</v>
      </c>
      <c r="Q24" s="17" t="s">
        <v>579</v>
      </c>
      <c r="R24" s="17" t="s">
        <v>147</v>
      </c>
      <c r="S24" s="18" t="s">
        <v>435</v>
      </c>
      <c r="T24" s="16" t="s">
        <v>46</v>
      </c>
      <c r="U24" s="17" t="s">
        <v>387</v>
      </c>
      <c r="V24" s="17" t="s">
        <v>409</v>
      </c>
      <c r="W24" s="19" t="s">
        <v>26</v>
      </c>
      <c r="X24" s="17" t="s">
        <v>579</v>
      </c>
      <c r="Y24" s="17" t="s">
        <v>147</v>
      </c>
      <c r="Z24" s="18" t="s">
        <v>433</v>
      </c>
      <c r="AA24" s="34" t="str">
        <f t="shared" si="0"/>
        <v>Gagnant Partie 23</v>
      </c>
      <c r="AB24" s="33" t="s">
        <v>91</v>
      </c>
      <c r="AC24" s="34" t="str">
        <f t="shared" si="1"/>
        <v>Perdant Partie 23</v>
      </c>
      <c r="AD24" s="33" t="s">
        <v>95</v>
      </c>
      <c r="AE24" s="31" t="s">
        <v>527</v>
      </c>
      <c r="AF24" s="31" t="s">
        <v>33</v>
      </c>
      <c r="AG24" s="31" t="s">
        <v>149</v>
      </c>
    </row>
    <row r="25" spans="1:33" ht="30" customHeight="1" thickBot="1" x14ac:dyDescent="0.35">
      <c r="A25" s="20" t="s">
        <v>384</v>
      </c>
      <c r="B25" s="24" t="s">
        <v>398</v>
      </c>
      <c r="C25" s="98" t="s">
        <v>26</v>
      </c>
      <c r="D25" s="277" t="s">
        <v>581</v>
      </c>
      <c r="E25" s="277" t="s">
        <v>30</v>
      </c>
      <c r="F25" s="277" t="str">
        <f>+AC6</f>
        <v>Perdant Partie 5</v>
      </c>
      <c r="G25" s="278"/>
      <c r="H25" s="277" t="str">
        <f>+AC7</f>
        <v>Perdant Partie 6</v>
      </c>
      <c r="I25" s="277" t="str">
        <f t="shared" si="2"/>
        <v xml:space="preserve">  </v>
      </c>
      <c r="J25" s="99" t="s">
        <v>39</v>
      </c>
      <c r="K25" s="98" t="str">
        <f t="shared" si="5"/>
        <v>P37 - G1 - [Jour 4] - 10H00 - Cl.A</v>
      </c>
      <c r="L25" s="99" t="str">
        <f t="shared" si="6"/>
        <v>P39 - G3 - [Jour 4] - 10H00 - Cl.B</v>
      </c>
      <c r="M25" s="20" t="s">
        <v>45</v>
      </c>
      <c r="N25" s="23" t="s">
        <v>387</v>
      </c>
      <c r="O25" s="23" t="s">
        <v>446</v>
      </c>
      <c r="P25" s="24" t="s">
        <v>23</v>
      </c>
      <c r="Q25" s="21" t="s">
        <v>579</v>
      </c>
      <c r="R25" s="21" t="s">
        <v>147</v>
      </c>
      <c r="S25" s="22" t="s">
        <v>435</v>
      </c>
      <c r="T25" s="20" t="s">
        <v>46</v>
      </c>
      <c r="U25" s="23" t="s">
        <v>387</v>
      </c>
      <c r="V25" s="23" t="s">
        <v>410</v>
      </c>
      <c r="W25" s="24" t="s">
        <v>25</v>
      </c>
      <c r="X25" s="21" t="s">
        <v>579</v>
      </c>
      <c r="Y25" s="21" t="s">
        <v>147</v>
      </c>
      <c r="Z25" s="22" t="s">
        <v>434</v>
      </c>
      <c r="AA25" s="32" t="str">
        <f t="shared" si="0"/>
        <v>Gagnant Partie 24</v>
      </c>
      <c r="AB25" s="35" t="s">
        <v>94</v>
      </c>
      <c r="AC25" s="32" t="str">
        <f t="shared" si="1"/>
        <v>Perdant Partie 24</v>
      </c>
      <c r="AD25" s="35" t="s">
        <v>98</v>
      </c>
      <c r="AE25" s="31" t="s">
        <v>527</v>
      </c>
      <c r="AF25" s="31" t="s">
        <v>33</v>
      </c>
      <c r="AG25" s="31" t="s">
        <v>149</v>
      </c>
    </row>
    <row r="26" spans="1:33" ht="30" customHeight="1" x14ac:dyDescent="0.3">
      <c r="A26" s="12" t="s">
        <v>385</v>
      </c>
      <c r="B26" s="15" t="s">
        <v>403</v>
      </c>
      <c r="C26" s="94" t="s">
        <v>23</v>
      </c>
      <c r="D26" s="273" t="s">
        <v>580</v>
      </c>
      <c r="E26" s="273" t="s">
        <v>147</v>
      </c>
      <c r="F26" s="273" t="str">
        <f>+AA12</f>
        <v>Gagnant Partie 11</v>
      </c>
      <c r="G26" s="274"/>
      <c r="H26" s="273" t="str">
        <f>+AA13</f>
        <v>Gagnant Partie 12</v>
      </c>
      <c r="I26" s="273" t="str">
        <f t="shared" si="2"/>
        <v xml:space="preserve">  </v>
      </c>
      <c r="J26" s="95" t="s">
        <v>40</v>
      </c>
      <c r="K26" s="94" t="str">
        <f t="shared" ref="K26:K29" si="9">CONCATENATE(O26," - ",P26," - ",Q26," - ",R26," - ",S26)</f>
        <v>P42 - G2 - [Jour 4] - 12H00 - Cl.A</v>
      </c>
      <c r="L26" s="95" t="str">
        <f t="shared" ref="L26:L29" si="10">CONCATENATE(V26," - ",W26," - ",X26," - ",Y26," - ",Z26)</f>
        <v>P32 - G4 - [Jour 3] - 12H00 - Cl.B</v>
      </c>
      <c r="M26" s="12" t="s">
        <v>45</v>
      </c>
      <c r="N26" s="13" t="s">
        <v>390</v>
      </c>
      <c r="O26" s="13" t="s">
        <v>419</v>
      </c>
      <c r="P26" s="15" t="s">
        <v>24</v>
      </c>
      <c r="Q26" s="13" t="s">
        <v>579</v>
      </c>
      <c r="R26" s="13" t="s">
        <v>148</v>
      </c>
      <c r="S26" s="14" t="s">
        <v>435</v>
      </c>
      <c r="T26" s="12" t="s">
        <v>46</v>
      </c>
      <c r="U26" s="13" t="s">
        <v>386</v>
      </c>
      <c r="V26" s="13" t="s">
        <v>406</v>
      </c>
      <c r="W26" s="15" t="s">
        <v>26</v>
      </c>
      <c r="X26" s="13" t="s">
        <v>580</v>
      </c>
      <c r="Y26" s="13" t="s">
        <v>148</v>
      </c>
      <c r="Z26" s="14" t="s">
        <v>434</v>
      </c>
      <c r="AA26" s="29" t="str">
        <f t="shared" si="0"/>
        <v>Gagnant Partie 25</v>
      </c>
      <c r="AB26" s="30" t="s">
        <v>92</v>
      </c>
      <c r="AC26" s="29" t="str">
        <f t="shared" si="1"/>
        <v>Perdant Partie 25</v>
      </c>
      <c r="AD26" s="30" t="s">
        <v>97</v>
      </c>
      <c r="AE26" s="31" t="s">
        <v>527</v>
      </c>
      <c r="AF26" s="31" t="s">
        <v>33</v>
      </c>
      <c r="AG26" s="31" t="s">
        <v>149</v>
      </c>
    </row>
    <row r="27" spans="1:33" ht="30" customHeight="1" x14ac:dyDescent="0.3">
      <c r="A27" s="16" t="s">
        <v>385</v>
      </c>
      <c r="B27" s="19" t="s">
        <v>404</v>
      </c>
      <c r="C27" s="96" t="s">
        <v>24</v>
      </c>
      <c r="D27" s="275" t="s">
        <v>580</v>
      </c>
      <c r="E27" s="275" t="s">
        <v>147</v>
      </c>
      <c r="F27" s="275" t="str">
        <f>+AC12</f>
        <v>Perdant Partie 11</v>
      </c>
      <c r="G27" s="276"/>
      <c r="H27" s="275" t="str">
        <f>+AC13</f>
        <v>Perdant Partie 12</v>
      </c>
      <c r="I27" s="275" t="str">
        <f t="shared" si="2"/>
        <v xml:space="preserve">  </v>
      </c>
      <c r="J27" s="97" t="s">
        <v>39</v>
      </c>
      <c r="K27" s="96" t="str">
        <f t="shared" si="9"/>
        <v>P41 - G1 - [Jour 4] - 12H00 - Cl.C</v>
      </c>
      <c r="L27" s="97" t="str">
        <f t="shared" si="10"/>
        <v>P31 - G3 - [Jour 3] - 12H00 - Cl.D</v>
      </c>
      <c r="M27" s="16" t="s">
        <v>45</v>
      </c>
      <c r="N27" s="17" t="s">
        <v>390</v>
      </c>
      <c r="O27" s="17" t="s">
        <v>421</v>
      </c>
      <c r="P27" s="19" t="s">
        <v>23</v>
      </c>
      <c r="Q27" s="17" t="s">
        <v>579</v>
      </c>
      <c r="R27" s="17" t="s">
        <v>148</v>
      </c>
      <c r="S27" s="18" t="s">
        <v>433</v>
      </c>
      <c r="T27" s="16" t="s">
        <v>46</v>
      </c>
      <c r="U27" s="17" t="s">
        <v>386</v>
      </c>
      <c r="V27" s="17" t="s">
        <v>405</v>
      </c>
      <c r="W27" s="19" t="s">
        <v>25</v>
      </c>
      <c r="X27" s="17" t="s">
        <v>580</v>
      </c>
      <c r="Y27" s="17" t="s">
        <v>148</v>
      </c>
      <c r="Z27" s="18" t="s">
        <v>436</v>
      </c>
      <c r="AA27" s="32" t="str">
        <f t="shared" si="0"/>
        <v>Gagnant Partie 26</v>
      </c>
      <c r="AB27" s="33" t="s">
        <v>114</v>
      </c>
      <c r="AC27" s="32" t="str">
        <f t="shared" si="1"/>
        <v>Perdant Partie 26</v>
      </c>
      <c r="AD27" s="33" t="s">
        <v>81</v>
      </c>
      <c r="AE27" s="31" t="s">
        <v>527</v>
      </c>
      <c r="AF27" s="31" t="s">
        <v>33</v>
      </c>
      <c r="AG27" s="31" t="s">
        <v>149</v>
      </c>
    </row>
    <row r="28" spans="1:33" ht="30" customHeight="1" x14ac:dyDescent="0.3">
      <c r="A28" s="16" t="s">
        <v>385</v>
      </c>
      <c r="B28" s="19" t="s">
        <v>401</v>
      </c>
      <c r="C28" s="96" t="s">
        <v>25</v>
      </c>
      <c r="D28" s="275" t="s">
        <v>580</v>
      </c>
      <c r="E28" s="275" t="s">
        <v>147</v>
      </c>
      <c r="F28" s="275" t="str">
        <f>+AA10</f>
        <v>Gagnant Partie 9</v>
      </c>
      <c r="G28" s="276"/>
      <c r="H28" s="275" t="str">
        <f>+AA11</f>
        <v>Gagnant Partie 10</v>
      </c>
      <c r="I28" s="275" t="str">
        <f t="shared" si="2"/>
        <v xml:space="preserve">  </v>
      </c>
      <c r="J28" s="97" t="s">
        <v>40</v>
      </c>
      <c r="K28" s="96" t="str">
        <f t="shared" si="9"/>
        <v>P42 - G2 - [Jour 4] - 12H00 - Cl.A</v>
      </c>
      <c r="L28" s="97" t="str">
        <f t="shared" si="10"/>
        <v>P32 - G4 - [Jour 3] - 12H00 - Cl.B</v>
      </c>
      <c r="M28" s="16" t="s">
        <v>45</v>
      </c>
      <c r="N28" s="17" t="s">
        <v>390</v>
      </c>
      <c r="O28" s="17" t="s">
        <v>419</v>
      </c>
      <c r="P28" s="19" t="s">
        <v>24</v>
      </c>
      <c r="Q28" s="17" t="s">
        <v>579</v>
      </c>
      <c r="R28" s="17" t="s">
        <v>148</v>
      </c>
      <c r="S28" s="18" t="s">
        <v>435</v>
      </c>
      <c r="T28" s="16" t="s">
        <v>46</v>
      </c>
      <c r="U28" s="17" t="s">
        <v>386</v>
      </c>
      <c r="V28" s="17" t="s">
        <v>406</v>
      </c>
      <c r="W28" s="19" t="s">
        <v>26</v>
      </c>
      <c r="X28" s="17" t="s">
        <v>580</v>
      </c>
      <c r="Y28" s="17" t="s">
        <v>148</v>
      </c>
      <c r="Z28" s="18" t="s">
        <v>434</v>
      </c>
      <c r="AA28" s="34" t="str">
        <f t="shared" si="0"/>
        <v>Gagnant Partie 27</v>
      </c>
      <c r="AB28" s="33" t="s">
        <v>113</v>
      </c>
      <c r="AC28" s="34" t="str">
        <f t="shared" si="1"/>
        <v>Perdant Partie 27</v>
      </c>
      <c r="AD28" s="33" t="s">
        <v>79</v>
      </c>
      <c r="AE28" s="31" t="s">
        <v>527</v>
      </c>
      <c r="AF28" s="31" t="s">
        <v>33</v>
      </c>
      <c r="AG28" s="31" t="s">
        <v>149</v>
      </c>
    </row>
    <row r="29" spans="1:33" ht="30" customHeight="1" thickBot="1" x14ac:dyDescent="0.35">
      <c r="A29" s="20" t="s">
        <v>385</v>
      </c>
      <c r="B29" s="24" t="s">
        <v>402</v>
      </c>
      <c r="C29" s="98" t="s">
        <v>26</v>
      </c>
      <c r="D29" s="277" t="s">
        <v>580</v>
      </c>
      <c r="E29" s="277" t="s">
        <v>147</v>
      </c>
      <c r="F29" s="277" t="str">
        <f>+AC10</f>
        <v>Perdant Partie 9</v>
      </c>
      <c r="G29" s="278"/>
      <c r="H29" s="277" t="str">
        <f>+AC11</f>
        <v>Perdant Partie 10</v>
      </c>
      <c r="I29" s="277" t="str">
        <f t="shared" si="2"/>
        <v xml:space="preserve">  </v>
      </c>
      <c r="J29" s="99" t="s">
        <v>39</v>
      </c>
      <c r="K29" s="98" t="str">
        <f t="shared" si="9"/>
        <v>P41 - G1 - [Jour 4] - 12H00 - Cl.C</v>
      </c>
      <c r="L29" s="99" t="str">
        <f t="shared" si="10"/>
        <v>P31 - G3 - [Jour 3] - 12H00 - Cl.D</v>
      </c>
      <c r="M29" s="20" t="s">
        <v>45</v>
      </c>
      <c r="N29" s="23" t="s">
        <v>390</v>
      </c>
      <c r="O29" s="23" t="s">
        <v>421</v>
      </c>
      <c r="P29" s="24" t="s">
        <v>23</v>
      </c>
      <c r="Q29" s="21" t="s">
        <v>579</v>
      </c>
      <c r="R29" s="21" t="s">
        <v>148</v>
      </c>
      <c r="S29" s="22" t="s">
        <v>433</v>
      </c>
      <c r="T29" s="20" t="s">
        <v>46</v>
      </c>
      <c r="U29" s="23" t="s">
        <v>386</v>
      </c>
      <c r="V29" s="23" t="s">
        <v>405</v>
      </c>
      <c r="W29" s="24" t="s">
        <v>25</v>
      </c>
      <c r="X29" s="21" t="s">
        <v>580</v>
      </c>
      <c r="Y29" s="21" t="s">
        <v>148</v>
      </c>
      <c r="Z29" s="22" t="s">
        <v>436</v>
      </c>
      <c r="AA29" s="32" t="str">
        <f t="shared" si="0"/>
        <v>Gagnant Partie 28</v>
      </c>
      <c r="AB29" s="35" t="s">
        <v>103</v>
      </c>
      <c r="AC29" s="32" t="str">
        <f t="shared" si="1"/>
        <v>Perdant Partie 28</v>
      </c>
      <c r="AD29" s="35" t="s">
        <v>106</v>
      </c>
      <c r="AE29" s="31" t="s">
        <v>527</v>
      </c>
      <c r="AF29" s="31" t="s">
        <v>33</v>
      </c>
      <c r="AG29" s="31" t="s">
        <v>149</v>
      </c>
    </row>
    <row r="30" spans="1:33" ht="30" customHeight="1" x14ac:dyDescent="0.3">
      <c r="A30" s="12" t="s">
        <v>386</v>
      </c>
      <c r="B30" s="15" t="s">
        <v>407</v>
      </c>
      <c r="C30" s="94" t="s">
        <v>23</v>
      </c>
      <c r="D30" s="273" t="s">
        <v>580</v>
      </c>
      <c r="E30" s="273" t="s">
        <v>148</v>
      </c>
      <c r="F30" s="273" t="str">
        <f>+AA16</f>
        <v>Gagnant Partie 15</v>
      </c>
      <c r="G30" s="274"/>
      <c r="H30" s="273" t="str">
        <f>+AA17</f>
        <v>Gagnant Partie 16</v>
      </c>
      <c r="I30" s="273" t="str">
        <f t="shared" si="2"/>
        <v xml:space="preserve">  </v>
      </c>
      <c r="J30" s="95" t="s">
        <v>40</v>
      </c>
      <c r="K30" s="94" t="str">
        <f t="shared" si="5"/>
        <v>P46 - G2 - [Jour 4] - 14H00 - Cl.A</v>
      </c>
      <c r="L30" s="95" t="str">
        <f t="shared" si="6"/>
        <v>P48 - G4 - [Jour 4] - 14H00 - Cl.B</v>
      </c>
      <c r="M30" s="12" t="s">
        <v>45</v>
      </c>
      <c r="N30" s="13" t="s">
        <v>389</v>
      </c>
      <c r="O30" s="13" t="s">
        <v>415</v>
      </c>
      <c r="P30" s="15" t="s">
        <v>24</v>
      </c>
      <c r="Q30" s="13" t="s">
        <v>579</v>
      </c>
      <c r="R30" s="13" t="s">
        <v>30</v>
      </c>
      <c r="S30" s="14" t="s">
        <v>435</v>
      </c>
      <c r="T30" s="12" t="s">
        <v>46</v>
      </c>
      <c r="U30" s="13" t="s">
        <v>389</v>
      </c>
      <c r="V30" s="13" t="s">
        <v>416</v>
      </c>
      <c r="W30" s="15" t="s">
        <v>26</v>
      </c>
      <c r="X30" s="13" t="s">
        <v>579</v>
      </c>
      <c r="Y30" s="13" t="s">
        <v>30</v>
      </c>
      <c r="Z30" s="14" t="s">
        <v>434</v>
      </c>
      <c r="AA30" s="29" t="str">
        <f t="shared" si="0"/>
        <v>Gagnant Partie 29</v>
      </c>
      <c r="AB30" s="30" t="s">
        <v>99</v>
      </c>
      <c r="AC30" s="29" t="str">
        <f t="shared" si="1"/>
        <v>Perdant Partie 29</v>
      </c>
      <c r="AD30" s="30" t="s">
        <v>101</v>
      </c>
      <c r="AE30" s="31" t="s">
        <v>527</v>
      </c>
      <c r="AF30" s="31" t="s">
        <v>33</v>
      </c>
      <c r="AG30" s="31" t="s">
        <v>149</v>
      </c>
    </row>
    <row r="31" spans="1:33" ht="30" customHeight="1" x14ac:dyDescent="0.3">
      <c r="A31" s="16" t="s">
        <v>386</v>
      </c>
      <c r="B31" s="19" t="s">
        <v>408</v>
      </c>
      <c r="C31" s="96" t="s">
        <v>24</v>
      </c>
      <c r="D31" s="275" t="s">
        <v>580</v>
      </c>
      <c r="E31" s="275" t="s">
        <v>148</v>
      </c>
      <c r="F31" s="275" t="str">
        <f>+AC16</f>
        <v>Perdant Partie 15</v>
      </c>
      <c r="G31" s="276"/>
      <c r="H31" s="275" t="str">
        <f>+AC17</f>
        <v>Perdant Partie 16</v>
      </c>
      <c r="I31" s="275" t="str">
        <f t="shared" si="2"/>
        <v xml:space="preserve">  </v>
      </c>
      <c r="J31" s="97" t="s">
        <v>39</v>
      </c>
      <c r="K31" s="96" t="str">
        <f t="shared" si="5"/>
        <v>P45 - G1 - [Jour 4] - 14H00 - Cl.C</v>
      </c>
      <c r="L31" s="97" t="str">
        <f t="shared" si="6"/>
        <v>P47 - G3 - [Jour 4] - 14H00 - Cl.D</v>
      </c>
      <c r="M31" s="16" t="s">
        <v>45</v>
      </c>
      <c r="N31" s="17" t="s">
        <v>389</v>
      </c>
      <c r="O31" s="17" t="s">
        <v>417</v>
      </c>
      <c r="P31" s="19" t="s">
        <v>23</v>
      </c>
      <c r="Q31" s="17" t="s">
        <v>579</v>
      </c>
      <c r="R31" s="17" t="s">
        <v>30</v>
      </c>
      <c r="S31" s="18" t="s">
        <v>433</v>
      </c>
      <c r="T31" s="16" t="s">
        <v>46</v>
      </c>
      <c r="U31" s="17" t="s">
        <v>389</v>
      </c>
      <c r="V31" s="17" t="s">
        <v>418</v>
      </c>
      <c r="W31" s="19" t="s">
        <v>25</v>
      </c>
      <c r="X31" s="17" t="s">
        <v>579</v>
      </c>
      <c r="Y31" s="17" t="s">
        <v>30</v>
      </c>
      <c r="Z31" s="18" t="s">
        <v>436</v>
      </c>
      <c r="AA31" s="32" t="str">
        <f t="shared" si="0"/>
        <v>Gagnant Partie 30</v>
      </c>
      <c r="AB31" s="33" t="s">
        <v>104</v>
      </c>
      <c r="AC31" s="32" t="str">
        <f t="shared" si="1"/>
        <v>Perdant Partie 30</v>
      </c>
      <c r="AD31" s="33" t="s">
        <v>105</v>
      </c>
      <c r="AE31" s="31" t="s">
        <v>527</v>
      </c>
      <c r="AF31" s="31" t="s">
        <v>33</v>
      </c>
      <c r="AG31" s="31" t="s">
        <v>149</v>
      </c>
    </row>
    <row r="32" spans="1:33" ht="30" customHeight="1" x14ac:dyDescent="0.3">
      <c r="A32" s="16" t="s">
        <v>386</v>
      </c>
      <c r="B32" s="19" t="s">
        <v>405</v>
      </c>
      <c r="C32" s="96" t="s">
        <v>25</v>
      </c>
      <c r="D32" s="275" t="s">
        <v>580</v>
      </c>
      <c r="E32" s="275" t="s">
        <v>148</v>
      </c>
      <c r="F32" s="275" t="str">
        <f>+AA14</f>
        <v>Gagnant Partie 13</v>
      </c>
      <c r="G32" s="276"/>
      <c r="H32" s="275" t="str">
        <f>+AA15</f>
        <v>Gagnant Partie 14</v>
      </c>
      <c r="I32" s="275" t="str">
        <f t="shared" si="2"/>
        <v xml:space="preserve">  </v>
      </c>
      <c r="J32" s="97" t="s">
        <v>40</v>
      </c>
      <c r="K32" s="96" t="str">
        <f t="shared" si="5"/>
        <v>P46 - G2 - [Jour 4] - 14H00 - Cl.A</v>
      </c>
      <c r="L32" s="97" t="str">
        <f t="shared" si="6"/>
        <v>P48 - G4 - [Jour 4] - 14H00 - Cl.B</v>
      </c>
      <c r="M32" s="16" t="s">
        <v>45</v>
      </c>
      <c r="N32" s="17" t="s">
        <v>389</v>
      </c>
      <c r="O32" s="17" t="s">
        <v>415</v>
      </c>
      <c r="P32" s="19" t="s">
        <v>24</v>
      </c>
      <c r="Q32" s="17" t="s">
        <v>579</v>
      </c>
      <c r="R32" s="17" t="s">
        <v>30</v>
      </c>
      <c r="S32" s="18" t="s">
        <v>435</v>
      </c>
      <c r="T32" s="16" t="s">
        <v>46</v>
      </c>
      <c r="U32" s="17" t="s">
        <v>389</v>
      </c>
      <c r="V32" s="17" t="s">
        <v>416</v>
      </c>
      <c r="W32" s="19" t="s">
        <v>26</v>
      </c>
      <c r="X32" s="17" t="s">
        <v>579</v>
      </c>
      <c r="Y32" s="17" t="s">
        <v>30</v>
      </c>
      <c r="Z32" s="18" t="s">
        <v>434</v>
      </c>
      <c r="AA32" s="34" t="str">
        <f t="shared" si="0"/>
        <v>Gagnant Partie 31</v>
      </c>
      <c r="AB32" s="33" t="s">
        <v>100</v>
      </c>
      <c r="AC32" s="34" t="str">
        <f t="shared" si="1"/>
        <v>Perdant Partie 31</v>
      </c>
      <c r="AD32" s="33" t="s">
        <v>102</v>
      </c>
      <c r="AE32" s="31" t="s">
        <v>527</v>
      </c>
      <c r="AF32" s="31" t="s">
        <v>33</v>
      </c>
      <c r="AG32" s="31" t="s">
        <v>149</v>
      </c>
    </row>
    <row r="33" spans="1:33" ht="30" customHeight="1" thickBot="1" x14ac:dyDescent="0.35">
      <c r="A33" s="20" t="s">
        <v>386</v>
      </c>
      <c r="B33" s="24" t="s">
        <v>406</v>
      </c>
      <c r="C33" s="98" t="s">
        <v>26</v>
      </c>
      <c r="D33" s="277" t="s">
        <v>580</v>
      </c>
      <c r="E33" s="277" t="s">
        <v>148</v>
      </c>
      <c r="F33" s="277" t="str">
        <f>+AC14</f>
        <v>Perdant Partie 13</v>
      </c>
      <c r="G33" s="278"/>
      <c r="H33" s="277" t="str">
        <f>+AC15</f>
        <v>Perdant Partie 14</v>
      </c>
      <c r="I33" s="277" t="str">
        <f t="shared" si="2"/>
        <v xml:space="preserve">  </v>
      </c>
      <c r="J33" s="99" t="s">
        <v>39</v>
      </c>
      <c r="K33" s="98" t="str">
        <f t="shared" si="5"/>
        <v>P45 - G1 - [Jour 4] - 14H00 - Cl.C</v>
      </c>
      <c r="L33" s="99" t="str">
        <f t="shared" si="6"/>
        <v>P47 - G3 - [Jour 4] - 14H00 - Cl.D</v>
      </c>
      <c r="M33" s="20" t="s">
        <v>45</v>
      </c>
      <c r="N33" s="23" t="s">
        <v>389</v>
      </c>
      <c r="O33" s="23" t="s">
        <v>417</v>
      </c>
      <c r="P33" s="24" t="s">
        <v>23</v>
      </c>
      <c r="Q33" s="21" t="s">
        <v>579</v>
      </c>
      <c r="R33" s="21" t="s">
        <v>30</v>
      </c>
      <c r="S33" s="22" t="s">
        <v>433</v>
      </c>
      <c r="T33" s="20" t="s">
        <v>46</v>
      </c>
      <c r="U33" s="23" t="s">
        <v>389</v>
      </c>
      <c r="V33" s="23" t="s">
        <v>418</v>
      </c>
      <c r="W33" s="24" t="s">
        <v>25</v>
      </c>
      <c r="X33" s="21" t="s">
        <v>579</v>
      </c>
      <c r="Y33" s="21" t="s">
        <v>30</v>
      </c>
      <c r="Z33" s="22" t="s">
        <v>436</v>
      </c>
      <c r="AA33" s="32" t="str">
        <f t="shared" si="0"/>
        <v>Gagnant Partie 32</v>
      </c>
      <c r="AB33" s="35" t="s">
        <v>151</v>
      </c>
      <c r="AC33" s="32" t="str">
        <f t="shared" si="1"/>
        <v>Perdant Partie 32</v>
      </c>
      <c r="AD33" s="35" t="s">
        <v>152</v>
      </c>
      <c r="AE33" s="31" t="s">
        <v>527</v>
      </c>
      <c r="AF33" s="31" t="s">
        <v>33</v>
      </c>
      <c r="AG33" s="31" t="s">
        <v>149</v>
      </c>
    </row>
    <row r="34" spans="1:33" ht="30" customHeight="1" x14ac:dyDescent="0.3">
      <c r="A34" s="12" t="s">
        <v>383</v>
      </c>
      <c r="B34" s="15" t="s">
        <v>396</v>
      </c>
      <c r="C34" s="94" t="s">
        <v>23</v>
      </c>
      <c r="D34" s="273" t="s">
        <v>580</v>
      </c>
      <c r="E34" s="273" t="s">
        <v>30</v>
      </c>
      <c r="F34" s="273" t="str">
        <f>+AA21</f>
        <v>Gagnant Partie 20</v>
      </c>
      <c r="G34" s="274"/>
      <c r="H34" s="273" t="str">
        <f>+AA19</f>
        <v>Gagnant Partie 18</v>
      </c>
      <c r="I34" s="273" t="str">
        <f t="shared" si="2"/>
        <v xml:space="preserve">  </v>
      </c>
      <c r="J34" s="95" t="s">
        <v>39</v>
      </c>
      <c r="K34" s="94" t="str">
        <f t="shared" si="5"/>
        <v>P56 - G4 - [Jour 5] - 11H00 - Cl.C</v>
      </c>
      <c r="L34" s="95" t="str">
        <f t="shared" si="6"/>
        <v xml:space="preserve">Éliminé -  -  -  - </v>
      </c>
      <c r="M34" s="12" t="s">
        <v>45</v>
      </c>
      <c r="N34" s="13" t="s">
        <v>392</v>
      </c>
      <c r="O34" s="13" t="s">
        <v>424</v>
      </c>
      <c r="P34" s="15" t="s">
        <v>26</v>
      </c>
      <c r="Q34" s="13" t="s">
        <v>578</v>
      </c>
      <c r="R34" s="13" t="s">
        <v>198</v>
      </c>
      <c r="S34" s="14" t="s">
        <v>433</v>
      </c>
      <c r="T34" s="12" t="s">
        <v>46</v>
      </c>
      <c r="U34" s="13"/>
      <c r="V34" s="13" t="s">
        <v>82</v>
      </c>
      <c r="W34" s="15"/>
      <c r="X34" s="13"/>
      <c r="Y34" s="13"/>
      <c r="Z34" s="14"/>
      <c r="AA34" s="29" t="str">
        <f t="shared" ref="AA34:AA61" si="11">IF(G34="g",F34,IF(G34="p",H34,AB34))</f>
        <v>Gagnant Partie 33</v>
      </c>
      <c r="AB34" s="30" t="s">
        <v>109</v>
      </c>
      <c r="AC34" s="29" t="str">
        <f t="shared" ref="AC34:AC61" si="12">IF(G34="g",H34,IF(G34="p",F34,AD34))</f>
        <v>Perdant Partie 33</v>
      </c>
      <c r="AD34" s="30" t="s">
        <v>153</v>
      </c>
      <c r="AE34" s="31" t="s">
        <v>527</v>
      </c>
      <c r="AF34" s="31" t="s">
        <v>33</v>
      </c>
      <c r="AG34" s="31" t="s">
        <v>149</v>
      </c>
    </row>
    <row r="35" spans="1:33" ht="30" customHeight="1" x14ac:dyDescent="0.3">
      <c r="A35" s="16" t="s">
        <v>383</v>
      </c>
      <c r="B35" s="19" t="s">
        <v>395</v>
      </c>
      <c r="C35" s="96" t="s">
        <v>24</v>
      </c>
      <c r="D35" s="275" t="s">
        <v>580</v>
      </c>
      <c r="E35" s="275" t="s">
        <v>30</v>
      </c>
      <c r="F35" s="275" t="str">
        <f>+AA20</f>
        <v>Gagnant Partie 19</v>
      </c>
      <c r="G35" s="276"/>
      <c r="H35" s="275" t="str">
        <f>+AA18</f>
        <v>Gagnant Partie 17</v>
      </c>
      <c r="I35" s="275" t="str">
        <f t="shared" si="2"/>
        <v xml:space="preserve">  </v>
      </c>
      <c r="J35" s="97" t="s">
        <v>40</v>
      </c>
      <c r="K35" s="96" t="str">
        <f t="shared" si="5"/>
        <v>P52 - G4 - [Jour 5] - 9H00 - Cl.A</v>
      </c>
      <c r="L35" s="97" t="str">
        <f t="shared" si="6"/>
        <v xml:space="preserve">Éliminé -  -  -  - </v>
      </c>
      <c r="M35" s="16" t="s">
        <v>45</v>
      </c>
      <c r="N35" s="17" t="s">
        <v>388</v>
      </c>
      <c r="O35" s="17" t="s">
        <v>412</v>
      </c>
      <c r="P35" s="19" t="s">
        <v>26</v>
      </c>
      <c r="Q35" s="17" t="s">
        <v>578</v>
      </c>
      <c r="R35" s="17" t="s">
        <v>197</v>
      </c>
      <c r="S35" s="18" t="s">
        <v>435</v>
      </c>
      <c r="T35" s="16" t="s">
        <v>46</v>
      </c>
      <c r="U35" s="17"/>
      <c r="V35" s="17" t="s">
        <v>82</v>
      </c>
      <c r="W35" s="19"/>
      <c r="X35" s="17"/>
      <c r="Y35" s="17"/>
      <c r="Z35" s="18"/>
      <c r="AA35" s="32" t="str">
        <f t="shared" si="11"/>
        <v>Gagnant Partie 34</v>
      </c>
      <c r="AB35" s="33" t="s">
        <v>115</v>
      </c>
      <c r="AC35" s="32" t="str">
        <f t="shared" si="12"/>
        <v>Perdant Partie 34</v>
      </c>
      <c r="AD35" s="33" t="s">
        <v>154</v>
      </c>
      <c r="AE35" s="31" t="s">
        <v>527</v>
      </c>
      <c r="AF35" s="31" t="s">
        <v>33</v>
      </c>
      <c r="AG35" s="31" t="s">
        <v>149</v>
      </c>
    </row>
    <row r="36" spans="1:33" ht="30" customHeight="1" x14ac:dyDescent="0.3">
      <c r="A36" s="16" t="s">
        <v>383</v>
      </c>
      <c r="B36" s="19" t="s">
        <v>444</v>
      </c>
      <c r="C36" s="96" t="s">
        <v>25</v>
      </c>
      <c r="D36" s="275" t="s">
        <v>580</v>
      </c>
      <c r="E36" s="275" t="s">
        <v>30</v>
      </c>
      <c r="F36" s="275" t="str">
        <f>+AC21</f>
        <v>Perdant Partie 20</v>
      </c>
      <c r="G36" s="276"/>
      <c r="H36" s="275" t="str">
        <f>+AC19</f>
        <v>Perdant Partie 18</v>
      </c>
      <c r="I36" s="275" t="str">
        <f t="shared" si="2"/>
        <v xml:space="preserve">  </v>
      </c>
      <c r="J36" s="97" t="s">
        <v>33</v>
      </c>
      <c r="K36" s="96" t="str">
        <f t="shared" si="5"/>
        <v>P54 - G2 - [Jour 5] - 11H00 - Cl.D</v>
      </c>
      <c r="L36" s="97" t="str">
        <f t="shared" si="6"/>
        <v xml:space="preserve">Éliminé -  -  -  - </v>
      </c>
      <c r="M36" s="16" t="s">
        <v>45</v>
      </c>
      <c r="N36" s="17" t="s">
        <v>392</v>
      </c>
      <c r="O36" s="17" t="s">
        <v>426</v>
      </c>
      <c r="P36" s="19" t="s">
        <v>24</v>
      </c>
      <c r="Q36" s="17" t="s">
        <v>578</v>
      </c>
      <c r="R36" s="17" t="s">
        <v>198</v>
      </c>
      <c r="S36" s="18" t="s">
        <v>436</v>
      </c>
      <c r="T36" s="16" t="s">
        <v>46</v>
      </c>
      <c r="U36" s="17"/>
      <c r="V36" s="17" t="s">
        <v>82</v>
      </c>
      <c r="W36" s="19"/>
      <c r="X36" s="17"/>
      <c r="Y36" s="17"/>
      <c r="Z36" s="18"/>
      <c r="AA36" s="34" t="str">
        <f t="shared" si="11"/>
        <v>Gagnant Partie 35</v>
      </c>
      <c r="AB36" s="33" t="s">
        <v>155</v>
      </c>
      <c r="AC36" s="34" t="str">
        <f t="shared" si="12"/>
        <v>Perdant Partie 35</v>
      </c>
      <c r="AD36" s="33" t="s">
        <v>156</v>
      </c>
      <c r="AE36" s="31" t="s">
        <v>527</v>
      </c>
      <c r="AF36" s="31" t="s">
        <v>33</v>
      </c>
      <c r="AG36" s="31" t="s">
        <v>149</v>
      </c>
    </row>
    <row r="37" spans="1:33" ht="30" customHeight="1" thickBot="1" x14ac:dyDescent="0.35">
      <c r="A37" s="20" t="s">
        <v>383</v>
      </c>
      <c r="B37" s="24" t="s">
        <v>445</v>
      </c>
      <c r="C37" s="98" t="s">
        <v>26</v>
      </c>
      <c r="D37" s="277" t="s">
        <v>580</v>
      </c>
      <c r="E37" s="277" t="s">
        <v>30</v>
      </c>
      <c r="F37" s="277" t="str">
        <f>+AC20</f>
        <v>Perdant Partie 19</v>
      </c>
      <c r="G37" s="278"/>
      <c r="H37" s="277" t="str">
        <f>+AC18</f>
        <v>Perdant Partie 17</v>
      </c>
      <c r="I37" s="277" t="str">
        <f t="shared" si="2"/>
        <v xml:space="preserve">  </v>
      </c>
      <c r="J37" s="99" t="s">
        <v>38</v>
      </c>
      <c r="K37" s="98" t="str">
        <f t="shared" si="5"/>
        <v>P50 - G2 - [Jour 5] - 9H00 - Cl.B</v>
      </c>
      <c r="L37" s="99" t="str">
        <f t="shared" si="6"/>
        <v xml:space="preserve">Éliminé -  -  -  - </v>
      </c>
      <c r="M37" s="20" t="s">
        <v>45</v>
      </c>
      <c r="N37" s="23" t="s">
        <v>388</v>
      </c>
      <c r="O37" s="23" t="s">
        <v>411</v>
      </c>
      <c r="P37" s="24" t="s">
        <v>24</v>
      </c>
      <c r="Q37" s="21" t="s">
        <v>578</v>
      </c>
      <c r="R37" s="21" t="s">
        <v>197</v>
      </c>
      <c r="S37" s="22" t="s">
        <v>434</v>
      </c>
      <c r="T37" s="20" t="s">
        <v>46</v>
      </c>
      <c r="U37" s="23"/>
      <c r="V37" s="23" t="s">
        <v>82</v>
      </c>
      <c r="W37" s="24"/>
      <c r="X37" s="21"/>
      <c r="Y37" s="21"/>
      <c r="Z37" s="22"/>
      <c r="AA37" s="32" t="str">
        <f t="shared" si="11"/>
        <v>Gagnant Partie 36</v>
      </c>
      <c r="AB37" s="35" t="s">
        <v>157</v>
      </c>
      <c r="AC37" s="32" t="str">
        <f t="shared" si="12"/>
        <v>Perdant Partie 36</v>
      </c>
      <c r="AD37" s="35" t="s">
        <v>158</v>
      </c>
      <c r="AE37" s="31" t="s">
        <v>527</v>
      </c>
      <c r="AF37" s="31" t="s">
        <v>33</v>
      </c>
      <c r="AG37" s="31" t="s">
        <v>149</v>
      </c>
    </row>
    <row r="38" spans="1:33" ht="30" customHeight="1" x14ac:dyDescent="0.3">
      <c r="A38" s="12" t="s">
        <v>387</v>
      </c>
      <c r="B38" s="15" t="s">
        <v>446</v>
      </c>
      <c r="C38" s="94" t="s">
        <v>23</v>
      </c>
      <c r="D38" s="273" t="s">
        <v>579</v>
      </c>
      <c r="E38" s="273" t="s">
        <v>147</v>
      </c>
      <c r="F38" s="273" t="str">
        <f>+AA25</f>
        <v>Gagnant Partie 24</v>
      </c>
      <c r="G38" s="274"/>
      <c r="H38" s="273" t="str">
        <f>+AA23</f>
        <v>Gagnant Partie 22</v>
      </c>
      <c r="I38" s="273" t="str">
        <f t="shared" si="2"/>
        <v xml:space="preserve">  </v>
      </c>
      <c r="J38" s="95" t="s">
        <v>39</v>
      </c>
      <c r="K38" s="94" t="str">
        <f t="shared" si="5"/>
        <v>P56 - G4 - [Jour 5] - 11H00 - Cl.C</v>
      </c>
      <c r="L38" s="95" t="str">
        <f t="shared" si="6"/>
        <v xml:space="preserve">Éliminé -  -  -  - </v>
      </c>
      <c r="M38" s="12" t="s">
        <v>45</v>
      </c>
      <c r="N38" s="13" t="s">
        <v>392</v>
      </c>
      <c r="O38" s="13" t="s">
        <v>424</v>
      </c>
      <c r="P38" s="15" t="s">
        <v>26</v>
      </c>
      <c r="Q38" s="13" t="s">
        <v>578</v>
      </c>
      <c r="R38" s="13" t="s">
        <v>198</v>
      </c>
      <c r="S38" s="14" t="s">
        <v>433</v>
      </c>
      <c r="T38" s="12" t="s">
        <v>46</v>
      </c>
      <c r="U38" s="13"/>
      <c r="V38" s="13" t="s">
        <v>82</v>
      </c>
      <c r="W38" s="15"/>
      <c r="X38" s="13"/>
      <c r="Y38" s="13"/>
      <c r="Z38" s="14"/>
      <c r="AA38" s="29" t="str">
        <f t="shared" si="11"/>
        <v>Gagnant Partie 37</v>
      </c>
      <c r="AB38" s="30" t="s">
        <v>110</v>
      </c>
      <c r="AC38" s="29" t="str">
        <f t="shared" si="12"/>
        <v>Perdant Partie 37</v>
      </c>
      <c r="AD38" s="30" t="s">
        <v>159</v>
      </c>
      <c r="AE38" s="31" t="s">
        <v>527</v>
      </c>
      <c r="AF38" s="31" t="s">
        <v>33</v>
      </c>
      <c r="AG38" s="31" t="s">
        <v>149</v>
      </c>
    </row>
    <row r="39" spans="1:33" ht="30" customHeight="1" x14ac:dyDescent="0.3">
      <c r="A39" s="16" t="s">
        <v>387</v>
      </c>
      <c r="B39" s="19" t="s">
        <v>447</v>
      </c>
      <c r="C39" s="96" t="s">
        <v>24</v>
      </c>
      <c r="D39" s="275" t="s">
        <v>579</v>
      </c>
      <c r="E39" s="275" t="s">
        <v>147</v>
      </c>
      <c r="F39" s="275" t="str">
        <f>+AA24</f>
        <v>Gagnant Partie 23</v>
      </c>
      <c r="G39" s="276"/>
      <c r="H39" s="275" t="str">
        <f>+AA22</f>
        <v>Gagnant Partie 21</v>
      </c>
      <c r="I39" s="275" t="str">
        <f t="shared" si="2"/>
        <v xml:space="preserve">  </v>
      </c>
      <c r="J39" s="97" t="s">
        <v>40</v>
      </c>
      <c r="K39" s="96" t="str">
        <f t="shared" si="5"/>
        <v>P52 - G4 - [Jour 5] - 9H00 - Cl.A</v>
      </c>
      <c r="L39" s="97" t="str">
        <f t="shared" si="6"/>
        <v xml:space="preserve">Éliminé -  -  -  - </v>
      </c>
      <c r="M39" s="16" t="s">
        <v>45</v>
      </c>
      <c r="N39" s="17" t="s">
        <v>388</v>
      </c>
      <c r="O39" s="17" t="s">
        <v>412</v>
      </c>
      <c r="P39" s="19" t="s">
        <v>26</v>
      </c>
      <c r="Q39" s="17" t="s">
        <v>578</v>
      </c>
      <c r="R39" s="17" t="s">
        <v>197</v>
      </c>
      <c r="S39" s="18" t="s">
        <v>435</v>
      </c>
      <c r="T39" s="16" t="s">
        <v>46</v>
      </c>
      <c r="U39" s="17"/>
      <c r="V39" s="17" t="s">
        <v>82</v>
      </c>
      <c r="W39" s="19"/>
      <c r="X39" s="17"/>
      <c r="Y39" s="17"/>
      <c r="Z39" s="18"/>
      <c r="AA39" s="32" t="str">
        <f t="shared" si="11"/>
        <v>Gagnant Partie 38</v>
      </c>
      <c r="AB39" s="33" t="s">
        <v>116</v>
      </c>
      <c r="AC39" s="32" t="str">
        <f t="shared" si="12"/>
        <v>Perdant Partie 38</v>
      </c>
      <c r="AD39" s="33" t="s">
        <v>160</v>
      </c>
      <c r="AE39" s="31" t="s">
        <v>527</v>
      </c>
      <c r="AF39" s="31" t="s">
        <v>33</v>
      </c>
      <c r="AG39" s="31" t="s">
        <v>149</v>
      </c>
    </row>
    <row r="40" spans="1:33" ht="30" customHeight="1" x14ac:dyDescent="0.3">
      <c r="A40" s="16" t="s">
        <v>387</v>
      </c>
      <c r="B40" s="19" t="s">
        <v>410</v>
      </c>
      <c r="C40" s="96" t="s">
        <v>25</v>
      </c>
      <c r="D40" s="275" t="s">
        <v>579</v>
      </c>
      <c r="E40" s="275" t="s">
        <v>147</v>
      </c>
      <c r="F40" s="275" t="str">
        <f>+AC25</f>
        <v>Perdant Partie 24</v>
      </c>
      <c r="G40" s="276"/>
      <c r="H40" s="275" t="str">
        <f>+AC23</f>
        <v>Perdant Partie 22</v>
      </c>
      <c r="I40" s="275" t="str">
        <f t="shared" si="2"/>
        <v xml:space="preserve">  </v>
      </c>
      <c r="J40" s="97" t="s">
        <v>33</v>
      </c>
      <c r="K40" s="96" t="str">
        <f t="shared" si="5"/>
        <v>P54 - G2 - [Jour 5] - 11H00 - Cl.D</v>
      </c>
      <c r="L40" s="97" t="str">
        <f t="shared" si="6"/>
        <v xml:space="preserve">Éliminé -  -  -  - </v>
      </c>
      <c r="M40" s="16" t="s">
        <v>45</v>
      </c>
      <c r="N40" s="17" t="s">
        <v>392</v>
      </c>
      <c r="O40" s="17" t="s">
        <v>426</v>
      </c>
      <c r="P40" s="19" t="s">
        <v>24</v>
      </c>
      <c r="Q40" s="17" t="s">
        <v>578</v>
      </c>
      <c r="R40" s="17" t="s">
        <v>198</v>
      </c>
      <c r="S40" s="18" t="s">
        <v>436</v>
      </c>
      <c r="T40" s="16" t="s">
        <v>46</v>
      </c>
      <c r="U40" s="17"/>
      <c r="V40" s="17" t="s">
        <v>82</v>
      </c>
      <c r="W40" s="19"/>
      <c r="X40" s="17"/>
      <c r="Y40" s="17"/>
      <c r="Z40" s="18"/>
      <c r="AA40" s="34" t="str">
        <f t="shared" si="11"/>
        <v>Gagnant Partie 39</v>
      </c>
      <c r="AB40" s="33" t="s">
        <v>111</v>
      </c>
      <c r="AC40" s="34" t="str">
        <f t="shared" si="12"/>
        <v>Perdant Partie 39</v>
      </c>
      <c r="AD40" s="33" t="s">
        <v>161</v>
      </c>
      <c r="AE40" s="31" t="s">
        <v>527</v>
      </c>
      <c r="AF40" s="31" t="s">
        <v>33</v>
      </c>
      <c r="AG40" s="31" t="s">
        <v>149</v>
      </c>
    </row>
    <row r="41" spans="1:33" ht="30" customHeight="1" thickBot="1" x14ac:dyDescent="0.35">
      <c r="A41" s="20" t="s">
        <v>387</v>
      </c>
      <c r="B41" s="24" t="s">
        <v>409</v>
      </c>
      <c r="C41" s="98" t="s">
        <v>26</v>
      </c>
      <c r="D41" s="277" t="s">
        <v>579</v>
      </c>
      <c r="E41" s="277" t="s">
        <v>147</v>
      </c>
      <c r="F41" s="277" t="str">
        <f>+AC24</f>
        <v>Perdant Partie 23</v>
      </c>
      <c r="G41" s="278"/>
      <c r="H41" s="277" t="str">
        <f>+AC22</f>
        <v>Perdant Partie 21</v>
      </c>
      <c r="I41" s="277" t="str">
        <f t="shared" si="2"/>
        <v xml:space="preserve">  </v>
      </c>
      <c r="J41" s="99" t="s">
        <v>38</v>
      </c>
      <c r="K41" s="98" t="str">
        <f t="shared" si="5"/>
        <v>P50 - G2 - [Jour 5] - 9H00 - Cl.B</v>
      </c>
      <c r="L41" s="99" t="str">
        <f t="shared" si="6"/>
        <v xml:space="preserve">Éliminé -  -  -  - </v>
      </c>
      <c r="M41" s="20" t="s">
        <v>45</v>
      </c>
      <c r="N41" s="23" t="s">
        <v>388</v>
      </c>
      <c r="O41" s="23" t="s">
        <v>411</v>
      </c>
      <c r="P41" s="24" t="s">
        <v>24</v>
      </c>
      <c r="Q41" s="21" t="s">
        <v>578</v>
      </c>
      <c r="R41" s="21" t="s">
        <v>197</v>
      </c>
      <c r="S41" s="22" t="s">
        <v>434</v>
      </c>
      <c r="T41" s="20" t="s">
        <v>46</v>
      </c>
      <c r="U41" s="23"/>
      <c r="V41" s="23" t="s">
        <v>82</v>
      </c>
      <c r="W41" s="24"/>
      <c r="X41" s="21"/>
      <c r="Y41" s="21"/>
      <c r="Z41" s="22"/>
      <c r="AA41" s="32" t="str">
        <f t="shared" si="11"/>
        <v>Gagnant Partie 40</v>
      </c>
      <c r="AB41" s="35" t="s">
        <v>162</v>
      </c>
      <c r="AC41" s="32" t="str">
        <f t="shared" si="12"/>
        <v>Perdant Partie 40</v>
      </c>
      <c r="AD41" s="35" t="s">
        <v>163</v>
      </c>
      <c r="AE41" s="31" t="s">
        <v>527</v>
      </c>
      <c r="AF41" s="31" t="s">
        <v>33</v>
      </c>
      <c r="AG41" s="31" t="s">
        <v>149</v>
      </c>
    </row>
    <row r="42" spans="1:33" ht="30" customHeight="1" x14ac:dyDescent="0.3">
      <c r="A42" s="12" t="s">
        <v>390</v>
      </c>
      <c r="B42" s="15" t="s">
        <v>421</v>
      </c>
      <c r="C42" s="94" t="s">
        <v>23</v>
      </c>
      <c r="D42" s="273" t="s">
        <v>579</v>
      </c>
      <c r="E42" s="273" t="s">
        <v>148</v>
      </c>
      <c r="F42" s="273" t="str">
        <f>+AA29</f>
        <v>Gagnant Partie 28</v>
      </c>
      <c r="G42" s="274"/>
      <c r="H42" s="273" t="str">
        <f>+AA27</f>
        <v>Gagnant Partie 26</v>
      </c>
      <c r="I42" s="273" t="str">
        <f t="shared" si="2"/>
        <v xml:space="preserve">  </v>
      </c>
      <c r="J42" s="95" t="s">
        <v>39</v>
      </c>
      <c r="K42" s="94" t="str">
        <f t="shared" si="5"/>
        <v>P55 - G3 - [Jour 5] - 11H00 - Cl.C</v>
      </c>
      <c r="L42" s="95" t="str">
        <f t="shared" si="6"/>
        <v xml:space="preserve">Éliminé -  -  -  - </v>
      </c>
      <c r="M42" s="12" t="s">
        <v>45</v>
      </c>
      <c r="N42" s="13" t="s">
        <v>392</v>
      </c>
      <c r="O42" s="13" t="s">
        <v>428</v>
      </c>
      <c r="P42" s="15" t="s">
        <v>25</v>
      </c>
      <c r="Q42" s="13" t="s">
        <v>578</v>
      </c>
      <c r="R42" s="13" t="s">
        <v>198</v>
      </c>
      <c r="S42" s="14" t="s">
        <v>433</v>
      </c>
      <c r="T42" s="12" t="s">
        <v>46</v>
      </c>
      <c r="U42" s="13"/>
      <c r="V42" s="13" t="s">
        <v>82</v>
      </c>
      <c r="W42" s="15"/>
      <c r="X42" s="13"/>
      <c r="Y42" s="13"/>
      <c r="Z42" s="14"/>
      <c r="AA42" s="29" t="str">
        <f t="shared" si="11"/>
        <v>Gagnant Partie 41</v>
      </c>
      <c r="AB42" s="30" t="s">
        <v>107</v>
      </c>
      <c r="AC42" s="29" t="str">
        <f t="shared" si="12"/>
        <v>Perdant Partie 41</v>
      </c>
      <c r="AD42" s="30" t="s">
        <v>164</v>
      </c>
      <c r="AE42" s="31" t="s">
        <v>527</v>
      </c>
      <c r="AF42" s="31" t="s">
        <v>33</v>
      </c>
      <c r="AG42" s="31" t="s">
        <v>149</v>
      </c>
    </row>
    <row r="43" spans="1:33" ht="30" customHeight="1" x14ac:dyDescent="0.3">
      <c r="A43" s="16" t="s">
        <v>390</v>
      </c>
      <c r="B43" s="19" t="s">
        <v>419</v>
      </c>
      <c r="C43" s="96" t="s">
        <v>24</v>
      </c>
      <c r="D43" s="275" t="s">
        <v>579</v>
      </c>
      <c r="E43" s="275" t="s">
        <v>148</v>
      </c>
      <c r="F43" s="275" t="str">
        <f>+AA28</f>
        <v>Gagnant Partie 27</v>
      </c>
      <c r="G43" s="276"/>
      <c r="H43" s="275" t="str">
        <f>+AA26</f>
        <v>Gagnant Partie 25</v>
      </c>
      <c r="I43" s="275" t="str">
        <f t="shared" si="2"/>
        <v xml:space="preserve">  </v>
      </c>
      <c r="J43" s="97" t="s">
        <v>40</v>
      </c>
      <c r="K43" s="96" t="str">
        <f t="shared" si="5"/>
        <v>P51 - G3 - [Jour 5] - 9H00 - Cl.A</v>
      </c>
      <c r="L43" s="97" t="str">
        <f t="shared" si="6"/>
        <v xml:space="preserve">Éliminé -  -  -  - </v>
      </c>
      <c r="M43" s="16" t="s">
        <v>45</v>
      </c>
      <c r="N43" s="17" t="s">
        <v>388</v>
      </c>
      <c r="O43" s="17" t="s">
        <v>414</v>
      </c>
      <c r="P43" s="19" t="s">
        <v>25</v>
      </c>
      <c r="Q43" s="17" t="s">
        <v>578</v>
      </c>
      <c r="R43" s="17" t="s">
        <v>197</v>
      </c>
      <c r="S43" s="18" t="s">
        <v>435</v>
      </c>
      <c r="T43" s="16" t="s">
        <v>46</v>
      </c>
      <c r="U43" s="17"/>
      <c r="V43" s="17" t="s">
        <v>82</v>
      </c>
      <c r="W43" s="19"/>
      <c r="X43" s="17"/>
      <c r="Y43" s="17"/>
      <c r="Z43" s="18"/>
      <c r="AA43" s="32" t="str">
        <f t="shared" si="11"/>
        <v>Gagnant Partie 42</v>
      </c>
      <c r="AB43" s="33" t="s">
        <v>117</v>
      </c>
      <c r="AC43" s="32" t="str">
        <f t="shared" si="12"/>
        <v>Perdant Partie 42</v>
      </c>
      <c r="AD43" s="33" t="s">
        <v>165</v>
      </c>
      <c r="AE43" s="31" t="s">
        <v>527</v>
      </c>
      <c r="AF43" s="31" t="s">
        <v>33</v>
      </c>
      <c r="AG43" s="31" t="s">
        <v>149</v>
      </c>
    </row>
    <row r="44" spans="1:33" ht="30" customHeight="1" x14ac:dyDescent="0.3">
      <c r="A44" s="16" t="s">
        <v>390</v>
      </c>
      <c r="B44" s="19" t="s">
        <v>422</v>
      </c>
      <c r="C44" s="96" t="s">
        <v>25</v>
      </c>
      <c r="D44" s="275" t="s">
        <v>579</v>
      </c>
      <c r="E44" s="275" t="s">
        <v>148</v>
      </c>
      <c r="F44" s="275" t="str">
        <f>+AC29</f>
        <v>Perdant Partie 28</v>
      </c>
      <c r="G44" s="276"/>
      <c r="H44" s="275" t="str">
        <f>+AC27</f>
        <v>Perdant Partie 26</v>
      </c>
      <c r="I44" s="275" t="str">
        <f t="shared" si="2"/>
        <v xml:space="preserve">  </v>
      </c>
      <c r="J44" s="97" t="s">
        <v>33</v>
      </c>
      <c r="K44" s="96" t="str">
        <f t="shared" si="5"/>
        <v>P53 - G1 - [Jour 5] - 11H00 - Cl.D</v>
      </c>
      <c r="L44" s="97" t="str">
        <f t="shared" si="6"/>
        <v xml:space="preserve">Éliminé -  -  -  - </v>
      </c>
      <c r="M44" s="16" t="s">
        <v>45</v>
      </c>
      <c r="N44" s="17" t="s">
        <v>392</v>
      </c>
      <c r="O44" s="17" t="s">
        <v>430</v>
      </c>
      <c r="P44" s="19" t="s">
        <v>23</v>
      </c>
      <c r="Q44" s="17" t="s">
        <v>578</v>
      </c>
      <c r="R44" s="17" t="s">
        <v>198</v>
      </c>
      <c r="S44" s="18" t="s">
        <v>436</v>
      </c>
      <c r="T44" s="16" t="s">
        <v>46</v>
      </c>
      <c r="U44" s="17"/>
      <c r="V44" s="17" t="s">
        <v>82</v>
      </c>
      <c r="W44" s="19"/>
      <c r="X44" s="17"/>
      <c r="Y44" s="17"/>
      <c r="Z44" s="18"/>
      <c r="AA44" s="34" t="str">
        <f t="shared" si="11"/>
        <v>Gagnant Partie 43</v>
      </c>
      <c r="AB44" s="33" t="s">
        <v>112</v>
      </c>
      <c r="AC44" s="34" t="str">
        <f t="shared" si="12"/>
        <v>Perdant Partie 43</v>
      </c>
      <c r="AD44" s="33" t="s">
        <v>166</v>
      </c>
      <c r="AE44" s="31" t="s">
        <v>527</v>
      </c>
      <c r="AF44" s="31" t="s">
        <v>33</v>
      </c>
      <c r="AG44" s="31" t="s">
        <v>149</v>
      </c>
    </row>
    <row r="45" spans="1:33" ht="30" customHeight="1" thickBot="1" x14ac:dyDescent="0.35">
      <c r="A45" s="20" t="s">
        <v>390</v>
      </c>
      <c r="B45" s="24" t="s">
        <v>420</v>
      </c>
      <c r="C45" s="98" t="s">
        <v>26</v>
      </c>
      <c r="D45" s="277" t="s">
        <v>579</v>
      </c>
      <c r="E45" s="277" t="s">
        <v>148</v>
      </c>
      <c r="F45" s="277" t="str">
        <f>+AC28</f>
        <v>Perdant Partie 27</v>
      </c>
      <c r="G45" s="278"/>
      <c r="H45" s="277" t="str">
        <f>+AC26</f>
        <v>Perdant Partie 25</v>
      </c>
      <c r="I45" s="277" t="str">
        <f t="shared" si="2"/>
        <v xml:space="preserve">  </v>
      </c>
      <c r="J45" s="99" t="s">
        <v>38</v>
      </c>
      <c r="K45" s="98" t="str">
        <f t="shared" si="5"/>
        <v>P49 - G1 - [Jour 5] - 9H00 - Cl.B</v>
      </c>
      <c r="L45" s="99" t="str">
        <f t="shared" si="6"/>
        <v xml:space="preserve">Éliminé -  -  -  - </v>
      </c>
      <c r="M45" s="20" t="s">
        <v>45</v>
      </c>
      <c r="N45" s="23" t="s">
        <v>388</v>
      </c>
      <c r="O45" s="23" t="s">
        <v>413</v>
      </c>
      <c r="P45" s="24" t="s">
        <v>23</v>
      </c>
      <c r="Q45" s="21" t="s">
        <v>578</v>
      </c>
      <c r="R45" s="21" t="s">
        <v>197</v>
      </c>
      <c r="S45" s="22" t="s">
        <v>434</v>
      </c>
      <c r="T45" s="20" t="s">
        <v>46</v>
      </c>
      <c r="U45" s="23"/>
      <c r="V45" s="23" t="s">
        <v>82</v>
      </c>
      <c r="W45" s="24"/>
      <c r="X45" s="21"/>
      <c r="Y45" s="21"/>
      <c r="Z45" s="22"/>
      <c r="AA45" s="32" t="str">
        <f t="shared" si="11"/>
        <v>Gagnant Partie 44</v>
      </c>
      <c r="AB45" s="35" t="s">
        <v>167</v>
      </c>
      <c r="AC45" s="32" t="str">
        <f t="shared" si="12"/>
        <v>Perdant Partie 44</v>
      </c>
      <c r="AD45" s="35" t="s">
        <v>168</v>
      </c>
      <c r="AE45" s="31" t="s">
        <v>527</v>
      </c>
      <c r="AF45" s="31" t="s">
        <v>33</v>
      </c>
      <c r="AG45" s="31" t="s">
        <v>149</v>
      </c>
    </row>
    <row r="46" spans="1:33" ht="30" customHeight="1" x14ac:dyDescent="0.3">
      <c r="A46" s="12" t="s">
        <v>389</v>
      </c>
      <c r="B46" s="15" t="s">
        <v>417</v>
      </c>
      <c r="C46" s="94" t="s">
        <v>23</v>
      </c>
      <c r="D46" s="273" t="s">
        <v>579</v>
      </c>
      <c r="E46" s="273" t="s">
        <v>30</v>
      </c>
      <c r="F46" s="273" t="str">
        <f>+AA33</f>
        <v>Gagnant Partie 32</v>
      </c>
      <c r="G46" s="274"/>
      <c r="H46" s="273" t="str">
        <f>+AA31</f>
        <v>Gagnant Partie 30</v>
      </c>
      <c r="I46" s="273" t="str">
        <f t="shared" si="2"/>
        <v xml:space="preserve">  </v>
      </c>
      <c r="J46" s="95" t="s">
        <v>39</v>
      </c>
      <c r="K46" s="94" t="str">
        <f t="shared" si="5"/>
        <v>P55 - G3 - [Jour 5] - 11H00 - Cl.C</v>
      </c>
      <c r="L46" s="95" t="str">
        <f t="shared" si="6"/>
        <v xml:space="preserve">Éliminé -  -  -  - </v>
      </c>
      <c r="M46" s="12" t="s">
        <v>45</v>
      </c>
      <c r="N46" s="13" t="s">
        <v>392</v>
      </c>
      <c r="O46" s="13" t="s">
        <v>428</v>
      </c>
      <c r="P46" s="15" t="s">
        <v>25</v>
      </c>
      <c r="Q46" s="13" t="s">
        <v>578</v>
      </c>
      <c r="R46" s="13" t="s">
        <v>198</v>
      </c>
      <c r="S46" s="14" t="s">
        <v>433</v>
      </c>
      <c r="T46" s="12" t="s">
        <v>46</v>
      </c>
      <c r="U46" s="13"/>
      <c r="V46" s="13" t="s">
        <v>82</v>
      </c>
      <c r="W46" s="15"/>
      <c r="X46" s="13"/>
      <c r="Y46" s="13"/>
      <c r="Z46" s="14"/>
      <c r="AA46" s="29" t="str">
        <f t="shared" si="11"/>
        <v>Gagnant Partie 45</v>
      </c>
      <c r="AB46" s="30" t="s">
        <v>108</v>
      </c>
      <c r="AC46" s="29" t="str">
        <f t="shared" si="12"/>
        <v>Perdant Partie 45</v>
      </c>
      <c r="AD46" s="30" t="s">
        <v>169</v>
      </c>
      <c r="AE46" s="31" t="s">
        <v>527</v>
      </c>
      <c r="AF46" s="31" t="s">
        <v>33</v>
      </c>
      <c r="AG46" s="31" t="s">
        <v>149</v>
      </c>
    </row>
    <row r="47" spans="1:33" ht="30" customHeight="1" x14ac:dyDescent="0.3">
      <c r="A47" s="16" t="s">
        <v>389</v>
      </c>
      <c r="B47" s="19" t="s">
        <v>415</v>
      </c>
      <c r="C47" s="96" t="s">
        <v>24</v>
      </c>
      <c r="D47" s="275" t="s">
        <v>579</v>
      </c>
      <c r="E47" s="275" t="s">
        <v>30</v>
      </c>
      <c r="F47" s="275" t="str">
        <f>+AA32</f>
        <v>Gagnant Partie 31</v>
      </c>
      <c r="G47" s="276"/>
      <c r="H47" s="275" t="str">
        <f>+AA30</f>
        <v>Gagnant Partie 29</v>
      </c>
      <c r="I47" s="275" t="str">
        <f t="shared" si="2"/>
        <v xml:space="preserve">  </v>
      </c>
      <c r="J47" s="97" t="s">
        <v>40</v>
      </c>
      <c r="K47" s="96" t="str">
        <f t="shared" si="5"/>
        <v>P51 - G3 - [Jour 5] - 9H00 - Cl.A</v>
      </c>
      <c r="L47" s="97" t="str">
        <f t="shared" si="6"/>
        <v xml:space="preserve">Éliminé -  -  -  - </v>
      </c>
      <c r="M47" s="16" t="s">
        <v>45</v>
      </c>
      <c r="N47" s="17" t="s">
        <v>388</v>
      </c>
      <c r="O47" s="17" t="s">
        <v>414</v>
      </c>
      <c r="P47" s="19" t="s">
        <v>25</v>
      </c>
      <c r="Q47" s="17" t="s">
        <v>578</v>
      </c>
      <c r="R47" s="17" t="s">
        <v>197</v>
      </c>
      <c r="S47" s="18" t="s">
        <v>435</v>
      </c>
      <c r="T47" s="16" t="s">
        <v>46</v>
      </c>
      <c r="U47" s="17"/>
      <c r="V47" s="17" t="s">
        <v>82</v>
      </c>
      <c r="W47" s="19"/>
      <c r="X47" s="17"/>
      <c r="Y47" s="17"/>
      <c r="Z47" s="18"/>
      <c r="AA47" s="32" t="str">
        <f t="shared" si="11"/>
        <v>Gagnant Partie 46</v>
      </c>
      <c r="AB47" s="33" t="s">
        <v>122</v>
      </c>
      <c r="AC47" s="32" t="str">
        <f t="shared" si="12"/>
        <v>Perdant Partie 46</v>
      </c>
      <c r="AD47" s="33" t="s">
        <v>170</v>
      </c>
      <c r="AE47" s="31" t="s">
        <v>527</v>
      </c>
      <c r="AF47" s="31" t="s">
        <v>33</v>
      </c>
      <c r="AG47" s="31" t="s">
        <v>149</v>
      </c>
    </row>
    <row r="48" spans="1:33" ht="30" customHeight="1" x14ac:dyDescent="0.3">
      <c r="A48" s="16" t="s">
        <v>389</v>
      </c>
      <c r="B48" s="19" t="s">
        <v>418</v>
      </c>
      <c r="C48" s="96" t="s">
        <v>25</v>
      </c>
      <c r="D48" s="275" t="s">
        <v>579</v>
      </c>
      <c r="E48" s="275" t="s">
        <v>30</v>
      </c>
      <c r="F48" s="275" t="str">
        <f>+AC33</f>
        <v>Perdant Partie 32</v>
      </c>
      <c r="G48" s="276"/>
      <c r="H48" s="275" t="str">
        <f>+AC31</f>
        <v>Perdant Partie 30</v>
      </c>
      <c r="I48" s="275" t="str">
        <f t="shared" si="2"/>
        <v xml:space="preserve">  </v>
      </c>
      <c r="J48" s="97" t="s">
        <v>33</v>
      </c>
      <c r="K48" s="96" t="str">
        <f t="shared" si="5"/>
        <v>P53 - G1 - [Jour 5] - 11H00 - Cl.D</v>
      </c>
      <c r="L48" s="97" t="str">
        <f t="shared" si="6"/>
        <v xml:space="preserve">Éliminé -  -  -  - </v>
      </c>
      <c r="M48" s="16" t="s">
        <v>45</v>
      </c>
      <c r="N48" s="17" t="s">
        <v>392</v>
      </c>
      <c r="O48" s="17" t="s">
        <v>430</v>
      </c>
      <c r="P48" s="19" t="s">
        <v>23</v>
      </c>
      <c r="Q48" s="17" t="s">
        <v>578</v>
      </c>
      <c r="R48" s="17" t="s">
        <v>198</v>
      </c>
      <c r="S48" s="18" t="s">
        <v>436</v>
      </c>
      <c r="T48" s="16" t="s">
        <v>46</v>
      </c>
      <c r="U48" s="17"/>
      <c r="V48" s="17" t="s">
        <v>82</v>
      </c>
      <c r="W48" s="19"/>
      <c r="X48" s="17"/>
      <c r="Y48" s="17"/>
      <c r="Z48" s="18"/>
      <c r="AA48" s="34" t="str">
        <f t="shared" si="11"/>
        <v>Gagnant Partie 47</v>
      </c>
      <c r="AB48" s="33" t="s">
        <v>123</v>
      </c>
      <c r="AC48" s="34" t="str">
        <f t="shared" si="12"/>
        <v>Perdant Partie 47</v>
      </c>
      <c r="AD48" s="33" t="s">
        <v>171</v>
      </c>
      <c r="AE48" s="31" t="s">
        <v>527</v>
      </c>
      <c r="AF48" s="31" t="s">
        <v>33</v>
      </c>
      <c r="AG48" s="31" t="s">
        <v>149</v>
      </c>
    </row>
    <row r="49" spans="1:33" ht="30" customHeight="1" thickBot="1" x14ac:dyDescent="0.35">
      <c r="A49" s="20" t="s">
        <v>389</v>
      </c>
      <c r="B49" s="24" t="s">
        <v>416</v>
      </c>
      <c r="C49" s="98" t="s">
        <v>26</v>
      </c>
      <c r="D49" s="277" t="s">
        <v>579</v>
      </c>
      <c r="E49" s="277" t="s">
        <v>30</v>
      </c>
      <c r="F49" s="277" t="str">
        <f>+AC32</f>
        <v>Perdant Partie 31</v>
      </c>
      <c r="G49" s="278"/>
      <c r="H49" s="277" t="str">
        <f>+AC30</f>
        <v>Perdant Partie 29</v>
      </c>
      <c r="I49" s="277" t="str">
        <f t="shared" si="2"/>
        <v xml:space="preserve">  </v>
      </c>
      <c r="J49" s="99" t="s">
        <v>38</v>
      </c>
      <c r="K49" s="98" t="str">
        <f t="shared" si="5"/>
        <v>P49 - G1 - [Jour 5] - 9H00 - Cl.B</v>
      </c>
      <c r="L49" s="99" t="str">
        <f t="shared" si="6"/>
        <v xml:space="preserve">Éliminé -  -  -  - </v>
      </c>
      <c r="M49" s="20" t="s">
        <v>45</v>
      </c>
      <c r="N49" s="23" t="s">
        <v>388</v>
      </c>
      <c r="O49" s="23" t="s">
        <v>413</v>
      </c>
      <c r="P49" s="24" t="s">
        <v>23</v>
      </c>
      <c r="Q49" s="21" t="s">
        <v>578</v>
      </c>
      <c r="R49" s="21" t="s">
        <v>197</v>
      </c>
      <c r="S49" s="22" t="s">
        <v>434</v>
      </c>
      <c r="T49" s="20" t="s">
        <v>46</v>
      </c>
      <c r="U49" s="23"/>
      <c r="V49" s="23" t="s">
        <v>82</v>
      </c>
      <c r="W49" s="24"/>
      <c r="X49" s="21"/>
      <c r="Y49" s="21"/>
      <c r="Z49" s="22"/>
      <c r="AA49" s="32" t="str">
        <f t="shared" si="11"/>
        <v>Gagnant Partie 48</v>
      </c>
      <c r="AB49" s="35" t="s">
        <v>120</v>
      </c>
      <c r="AC49" s="32" t="str">
        <f t="shared" si="12"/>
        <v>Perdant Partie 48</v>
      </c>
      <c r="AD49" s="35" t="s">
        <v>172</v>
      </c>
      <c r="AE49" s="31" t="s">
        <v>527</v>
      </c>
      <c r="AF49" s="31" t="s">
        <v>33</v>
      </c>
      <c r="AG49" s="31" t="s">
        <v>149</v>
      </c>
    </row>
    <row r="50" spans="1:33" ht="30" customHeight="1" x14ac:dyDescent="0.3">
      <c r="A50" s="12" t="s">
        <v>388</v>
      </c>
      <c r="B50" s="15" t="s">
        <v>413</v>
      </c>
      <c r="C50" s="94" t="s">
        <v>23</v>
      </c>
      <c r="D50" s="273" t="s">
        <v>578</v>
      </c>
      <c r="E50" s="273" t="s">
        <v>197</v>
      </c>
      <c r="F50" s="273" t="str">
        <f>+AA45</f>
        <v>Gagnant Partie 44</v>
      </c>
      <c r="G50" s="274"/>
      <c r="H50" s="273" t="str">
        <f>+AA49</f>
        <v>Gagnant Partie 48</v>
      </c>
      <c r="I50" s="273" t="str">
        <f t="shared" si="2"/>
        <v xml:space="preserve">  </v>
      </c>
      <c r="J50" s="95" t="s">
        <v>38</v>
      </c>
      <c r="K50" s="94" t="str">
        <f t="shared" si="5"/>
        <v>P58 - G3 - [Jour 5] - 14H00 - Cl.B</v>
      </c>
      <c r="L50" s="95" t="str">
        <f t="shared" si="6"/>
        <v xml:space="preserve">Éliminé -  -  -  - </v>
      </c>
      <c r="M50" s="12" t="s">
        <v>45</v>
      </c>
      <c r="N50" s="13" t="s">
        <v>391</v>
      </c>
      <c r="O50" s="13" t="s">
        <v>425</v>
      </c>
      <c r="P50" s="15" t="s">
        <v>25</v>
      </c>
      <c r="Q50" s="13" t="s">
        <v>578</v>
      </c>
      <c r="R50" s="13" t="s">
        <v>30</v>
      </c>
      <c r="S50" s="14" t="s">
        <v>434</v>
      </c>
      <c r="T50" s="12" t="s">
        <v>46</v>
      </c>
      <c r="U50" s="13"/>
      <c r="V50" s="13" t="s">
        <v>82</v>
      </c>
      <c r="W50" s="15"/>
      <c r="X50" s="13"/>
      <c r="Y50" s="13"/>
      <c r="Z50" s="14"/>
      <c r="AA50" s="29" t="str">
        <f t="shared" si="11"/>
        <v>Gagnant Partie 49</v>
      </c>
      <c r="AB50" s="30" t="s">
        <v>121</v>
      </c>
      <c r="AC50" s="29" t="str">
        <f t="shared" si="12"/>
        <v>Perdant Partie 49</v>
      </c>
      <c r="AD50" s="30" t="s">
        <v>173</v>
      </c>
      <c r="AE50" s="31" t="s">
        <v>527</v>
      </c>
      <c r="AF50" s="31" t="s">
        <v>33</v>
      </c>
      <c r="AG50" s="31" t="s">
        <v>149</v>
      </c>
    </row>
    <row r="51" spans="1:33" ht="30" customHeight="1" x14ac:dyDescent="0.3">
      <c r="A51" s="16" t="s">
        <v>388</v>
      </c>
      <c r="B51" s="19" t="s">
        <v>411</v>
      </c>
      <c r="C51" s="96" t="s">
        <v>24</v>
      </c>
      <c r="D51" s="275" t="s">
        <v>578</v>
      </c>
      <c r="E51" s="275" t="s">
        <v>197</v>
      </c>
      <c r="F51" s="275" t="str">
        <f>+AA37</f>
        <v>Gagnant Partie 36</v>
      </c>
      <c r="G51" s="276"/>
      <c r="H51" s="275" t="str">
        <f>+AA41</f>
        <v>Gagnant Partie 40</v>
      </c>
      <c r="I51" s="275" t="str">
        <f t="shared" si="2"/>
        <v xml:space="preserve">  </v>
      </c>
      <c r="J51" s="97" t="s">
        <v>38</v>
      </c>
      <c r="K51" s="96" t="str">
        <f t="shared" si="5"/>
        <v>P58 - G3 - [Jour 5] - 14H00 - Cl.B</v>
      </c>
      <c r="L51" s="97" t="str">
        <f t="shared" si="6"/>
        <v xml:space="preserve">Éliminé -  -  -  - </v>
      </c>
      <c r="M51" s="16" t="s">
        <v>45</v>
      </c>
      <c r="N51" s="17" t="s">
        <v>391</v>
      </c>
      <c r="O51" s="17" t="s">
        <v>425</v>
      </c>
      <c r="P51" s="19" t="s">
        <v>25</v>
      </c>
      <c r="Q51" s="17" t="s">
        <v>578</v>
      </c>
      <c r="R51" s="17" t="s">
        <v>30</v>
      </c>
      <c r="S51" s="18" t="s">
        <v>434</v>
      </c>
      <c r="T51" s="16" t="s">
        <v>46</v>
      </c>
      <c r="U51" s="17"/>
      <c r="V51" s="17" t="s">
        <v>82</v>
      </c>
      <c r="W51" s="19"/>
      <c r="X51" s="17"/>
      <c r="Y51" s="17"/>
      <c r="Z51" s="18"/>
      <c r="AA51" s="32" t="str">
        <f t="shared" si="11"/>
        <v>Gagnant Partie 50</v>
      </c>
      <c r="AB51" s="33" t="s">
        <v>124</v>
      </c>
      <c r="AC51" s="32" t="str">
        <f t="shared" si="12"/>
        <v>Perdant Partie 50</v>
      </c>
      <c r="AD51" s="33" t="s">
        <v>174</v>
      </c>
      <c r="AE51" s="31" t="s">
        <v>527</v>
      </c>
      <c r="AF51" s="31" t="s">
        <v>33</v>
      </c>
      <c r="AG51" s="31" t="s">
        <v>149</v>
      </c>
    </row>
    <row r="52" spans="1:33" ht="30" customHeight="1" x14ac:dyDescent="0.3">
      <c r="A52" s="16" t="s">
        <v>388</v>
      </c>
      <c r="B52" s="19" t="s">
        <v>414</v>
      </c>
      <c r="C52" s="96" t="s">
        <v>25</v>
      </c>
      <c r="D52" s="275" t="s">
        <v>578</v>
      </c>
      <c r="E52" s="275" t="s">
        <v>197</v>
      </c>
      <c r="F52" s="275" t="str">
        <f>+AA43</f>
        <v>Gagnant Partie 42</v>
      </c>
      <c r="G52" s="276"/>
      <c r="H52" s="275" t="str">
        <f>+AA47</f>
        <v>Gagnant Partie 46</v>
      </c>
      <c r="I52" s="275" t="str">
        <f t="shared" si="2"/>
        <v xml:space="preserve">  </v>
      </c>
      <c r="J52" s="97" t="s">
        <v>40</v>
      </c>
      <c r="K52" s="96" t="str">
        <f t="shared" si="5"/>
        <v>P59 - G2 - [Jour 5] - 14H00 - Cl.A</v>
      </c>
      <c r="L52" s="97" t="str">
        <f t="shared" si="6"/>
        <v xml:space="preserve">Éliminé -  -  -  - </v>
      </c>
      <c r="M52" s="16" t="s">
        <v>45</v>
      </c>
      <c r="N52" s="17" t="s">
        <v>391</v>
      </c>
      <c r="O52" s="17" t="s">
        <v>427</v>
      </c>
      <c r="P52" s="19" t="s">
        <v>24</v>
      </c>
      <c r="Q52" s="17" t="s">
        <v>578</v>
      </c>
      <c r="R52" s="17" t="s">
        <v>30</v>
      </c>
      <c r="S52" s="18" t="s">
        <v>435</v>
      </c>
      <c r="T52" s="16" t="s">
        <v>46</v>
      </c>
      <c r="U52" s="17"/>
      <c r="V52" s="17" t="s">
        <v>82</v>
      </c>
      <c r="W52" s="19"/>
      <c r="X52" s="17"/>
      <c r="Y52" s="17"/>
      <c r="Z52" s="18"/>
      <c r="AA52" s="34" t="str">
        <f t="shared" si="11"/>
        <v>Gagnant Partie 51</v>
      </c>
      <c r="AB52" s="33" t="s">
        <v>125</v>
      </c>
      <c r="AC52" s="34" t="str">
        <f t="shared" si="12"/>
        <v>Perdant Partie 51</v>
      </c>
      <c r="AD52" s="33" t="s">
        <v>175</v>
      </c>
      <c r="AE52" s="31" t="s">
        <v>527</v>
      </c>
      <c r="AF52" s="31" t="s">
        <v>33</v>
      </c>
      <c r="AG52" s="31" t="s">
        <v>149</v>
      </c>
    </row>
    <row r="53" spans="1:33" ht="30" customHeight="1" thickBot="1" x14ac:dyDescent="0.35">
      <c r="A53" s="20" t="s">
        <v>388</v>
      </c>
      <c r="B53" s="24" t="s">
        <v>412</v>
      </c>
      <c r="C53" s="98" t="s">
        <v>26</v>
      </c>
      <c r="D53" s="277" t="s">
        <v>578</v>
      </c>
      <c r="E53" s="277" t="s">
        <v>197</v>
      </c>
      <c r="F53" s="277" t="str">
        <f>+AA35</f>
        <v>Gagnant Partie 34</v>
      </c>
      <c r="G53" s="278"/>
      <c r="H53" s="277" t="str">
        <f>+AA39</f>
        <v>Gagnant Partie 38</v>
      </c>
      <c r="I53" s="277" t="str">
        <f t="shared" si="2"/>
        <v xml:space="preserve">  </v>
      </c>
      <c r="J53" s="99" t="s">
        <v>40</v>
      </c>
      <c r="K53" s="98" t="str">
        <f t="shared" si="5"/>
        <v>P59 - G2 - [Jour 5] - 14H00 - Cl.A</v>
      </c>
      <c r="L53" s="99" t="str">
        <f t="shared" si="6"/>
        <v xml:space="preserve">Éliminé -  -  -  - </v>
      </c>
      <c r="M53" s="20" t="s">
        <v>45</v>
      </c>
      <c r="N53" s="23" t="s">
        <v>392</v>
      </c>
      <c r="O53" s="23" t="s">
        <v>427</v>
      </c>
      <c r="P53" s="24" t="s">
        <v>24</v>
      </c>
      <c r="Q53" s="21" t="s">
        <v>578</v>
      </c>
      <c r="R53" s="21" t="s">
        <v>30</v>
      </c>
      <c r="S53" s="22" t="s">
        <v>435</v>
      </c>
      <c r="T53" s="20" t="s">
        <v>46</v>
      </c>
      <c r="U53" s="23"/>
      <c r="V53" s="23" t="s">
        <v>82</v>
      </c>
      <c r="W53" s="24"/>
      <c r="X53" s="21"/>
      <c r="Y53" s="21"/>
      <c r="Z53" s="22"/>
      <c r="AA53" s="32" t="str">
        <f t="shared" si="11"/>
        <v>Gagnant Partie 52</v>
      </c>
      <c r="AB53" s="35" t="s">
        <v>118</v>
      </c>
      <c r="AC53" s="32" t="str">
        <f t="shared" si="12"/>
        <v>Perdant Partie 52</v>
      </c>
      <c r="AD53" s="35" t="s">
        <v>176</v>
      </c>
      <c r="AE53" s="31" t="s">
        <v>527</v>
      </c>
      <c r="AF53" s="31" t="s">
        <v>33</v>
      </c>
      <c r="AG53" s="31" t="s">
        <v>149</v>
      </c>
    </row>
    <row r="54" spans="1:33" ht="30" customHeight="1" x14ac:dyDescent="0.3">
      <c r="A54" s="12" t="s">
        <v>392</v>
      </c>
      <c r="B54" s="15" t="s">
        <v>430</v>
      </c>
      <c r="C54" s="94" t="s">
        <v>23</v>
      </c>
      <c r="D54" s="273" t="s">
        <v>578</v>
      </c>
      <c r="E54" s="273" t="s">
        <v>147</v>
      </c>
      <c r="F54" s="273" t="str">
        <f>+AA44</f>
        <v>Gagnant Partie 43</v>
      </c>
      <c r="G54" s="274"/>
      <c r="H54" s="273" t="str">
        <f>+AA48</f>
        <v>Gagnant Partie 47</v>
      </c>
      <c r="I54" s="273" t="str">
        <f t="shared" si="2"/>
        <v xml:space="preserve">  </v>
      </c>
      <c r="J54" s="95" t="s">
        <v>33</v>
      </c>
      <c r="K54" s="94" t="str">
        <f t="shared" si="5"/>
        <v>P60 - G4 - [Jour 5] - 14H00 - Cl.D</v>
      </c>
      <c r="L54" s="95" t="str">
        <f t="shared" si="6"/>
        <v xml:space="preserve">Éliminé -  -  -  - </v>
      </c>
      <c r="M54" s="12" t="s">
        <v>45</v>
      </c>
      <c r="N54" s="13" t="s">
        <v>391</v>
      </c>
      <c r="O54" s="13" t="s">
        <v>423</v>
      </c>
      <c r="P54" s="15" t="s">
        <v>26</v>
      </c>
      <c r="Q54" s="13" t="s">
        <v>578</v>
      </c>
      <c r="R54" s="13" t="s">
        <v>30</v>
      </c>
      <c r="S54" s="14" t="s">
        <v>436</v>
      </c>
      <c r="T54" s="12" t="s">
        <v>46</v>
      </c>
      <c r="U54" s="13"/>
      <c r="V54" s="13" t="s">
        <v>82</v>
      </c>
      <c r="W54" s="15"/>
      <c r="X54" s="13"/>
      <c r="Y54" s="13"/>
      <c r="Z54" s="14"/>
      <c r="AA54" s="29" t="str">
        <f t="shared" si="11"/>
        <v>Gagnant Partie 53</v>
      </c>
      <c r="AB54" s="30" t="s">
        <v>119</v>
      </c>
      <c r="AC54" s="29" t="str">
        <f t="shared" si="12"/>
        <v>Perdant Partie 53</v>
      </c>
      <c r="AD54" s="30" t="s">
        <v>177</v>
      </c>
      <c r="AE54" s="31" t="s">
        <v>527</v>
      </c>
      <c r="AF54" s="31" t="s">
        <v>33</v>
      </c>
      <c r="AG54" s="31" t="s">
        <v>149</v>
      </c>
    </row>
    <row r="55" spans="1:33" ht="30" customHeight="1" x14ac:dyDescent="0.3">
      <c r="A55" s="16" t="s">
        <v>392</v>
      </c>
      <c r="B55" s="19" t="s">
        <v>426</v>
      </c>
      <c r="C55" s="96" t="s">
        <v>24</v>
      </c>
      <c r="D55" s="275" t="s">
        <v>578</v>
      </c>
      <c r="E55" s="275" t="s">
        <v>147</v>
      </c>
      <c r="F55" s="275" t="str">
        <f>+AA36</f>
        <v>Gagnant Partie 35</v>
      </c>
      <c r="G55" s="276"/>
      <c r="H55" s="275" t="str">
        <f>+AA40</f>
        <v>Gagnant Partie 39</v>
      </c>
      <c r="I55" s="275" t="str">
        <f t="shared" si="2"/>
        <v xml:space="preserve">  </v>
      </c>
      <c r="J55" s="97" t="s">
        <v>33</v>
      </c>
      <c r="K55" s="96" t="str">
        <f t="shared" si="5"/>
        <v>P60 - G4 - [Jour 5] - 14H00 - Cl.D</v>
      </c>
      <c r="L55" s="97" t="str">
        <f t="shared" si="6"/>
        <v xml:space="preserve">Éliminé -  -  -  - </v>
      </c>
      <c r="M55" s="16" t="s">
        <v>45</v>
      </c>
      <c r="N55" s="17" t="s">
        <v>391</v>
      </c>
      <c r="O55" s="17" t="s">
        <v>423</v>
      </c>
      <c r="P55" s="19" t="s">
        <v>26</v>
      </c>
      <c r="Q55" s="17" t="s">
        <v>578</v>
      </c>
      <c r="R55" s="17" t="s">
        <v>30</v>
      </c>
      <c r="S55" s="18" t="s">
        <v>436</v>
      </c>
      <c r="T55" s="16" t="s">
        <v>46</v>
      </c>
      <c r="U55" s="17"/>
      <c r="V55" s="17" t="s">
        <v>82</v>
      </c>
      <c r="W55" s="19"/>
      <c r="X55" s="17"/>
      <c r="Y55" s="17"/>
      <c r="Z55" s="18"/>
      <c r="AA55" s="32" t="str">
        <f t="shared" si="11"/>
        <v>Gagnant Partie 54</v>
      </c>
      <c r="AB55" s="33" t="s">
        <v>178</v>
      </c>
      <c r="AC55" s="32" t="str">
        <f t="shared" si="12"/>
        <v>Perdant Partie 54</v>
      </c>
      <c r="AD55" s="33" t="s">
        <v>179</v>
      </c>
      <c r="AE55" s="31" t="s">
        <v>527</v>
      </c>
      <c r="AF55" s="31" t="s">
        <v>33</v>
      </c>
      <c r="AG55" s="31" t="s">
        <v>149</v>
      </c>
    </row>
    <row r="56" spans="1:33" ht="30" customHeight="1" x14ac:dyDescent="0.3">
      <c r="A56" s="16" t="s">
        <v>392</v>
      </c>
      <c r="B56" s="19" t="s">
        <v>428</v>
      </c>
      <c r="C56" s="96" t="s">
        <v>25</v>
      </c>
      <c r="D56" s="275" t="s">
        <v>578</v>
      </c>
      <c r="E56" s="275" t="s">
        <v>147</v>
      </c>
      <c r="F56" s="275" t="str">
        <f>+AA42</f>
        <v>Gagnant Partie 41</v>
      </c>
      <c r="G56" s="276"/>
      <c r="H56" s="275" t="str">
        <f>+AA46</f>
        <v>Gagnant Partie 45</v>
      </c>
      <c r="I56" s="275" t="str">
        <f t="shared" si="2"/>
        <v xml:space="preserve">  </v>
      </c>
      <c r="J56" s="97" t="s">
        <v>39</v>
      </c>
      <c r="K56" s="96" t="str">
        <f t="shared" si="5"/>
        <v>P57 - G1 - [Jour 5] - 14H00 - Cl.C</v>
      </c>
      <c r="L56" s="97" t="str">
        <f t="shared" si="6"/>
        <v xml:space="preserve">Éliminé -  -  -  - </v>
      </c>
      <c r="M56" s="16" t="s">
        <v>45</v>
      </c>
      <c r="N56" s="17" t="s">
        <v>391</v>
      </c>
      <c r="O56" s="17" t="s">
        <v>429</v>
      </c>
      <c r="P56" s="19" t="s">
        <v>23</v>
      </c>
      <c r="Q56" s="17" t="s">
        <v>578</v>
      </c>
      <c r="R56" s="17" t="s">
        <v>30</v>
      </c>
      <c r="S56" s="18" t="s">
        <v>433</v>
      </c>
      <c r="T56" s="16" t="s">
        <v>46</v>
      </c>
      <c r="U56" s="17"/>
      <c r="V56" s="17" t="s">
        <v>82</v>
      </c>
      <c r="W56" s="19"/>
      <c r="X56" s="17"/>
      <c r="Y56" s="17"/>
      <c r="Z56" s="18"/>
      <c r="AA56" s="34" t="str">
        <f t="shared" si="11"/>
        <v>Gagnant Partie 55</v>
      </c>
      <c r="AB56" s="33" t="s">
        <v>180</v>
      </c>
      <c r="AC56" s="34" t="str">
        <f t="shared" si="12"/>
        <v>Perdant Partie 55</v>
      </c>
      <c r="AD56" s="33" t="s">
        <v>181</v>
      </c>
      <c r="AE56" s="31" t="s">
        <v>527</v>
      </c>
      <c r="AF56" s="31" t="s">
        <v>33</v>
      </c>
      <c r="AG56" s="31" t="s">
        <v>149</v>
      </c>
    </row>
    <row r="57" spans="1:33" ht="30" customHeight="1" thickBot="1" x14ac:dyDescent="0.35">
      <c r="A57" s="20" t="s">
        <v>392</v>
      </c>
      <c r="B57" s="24" t="s">
        <v>424</v>
      </c>
      <c r="C57" s="98" t="s">
        <v>26</v>
      </c>
      <c r="D57" s="277" t="s">
        <v>578</v>
      </c>
      <c r="E57" s="277" t="s">
        <v>147</v>
      </c>
      <c r="F57" s="277" t="str">
        <f>+AA34</f>
        <v>Gagnant Partie 33</v>
      </c>
      <c r="G57" s="278"/>
      <c r="H57" s="277" t="str">
        <f>+AA38</f>
        <v>Gagnant Partie 37</v>
      </c>
      <c r="I57" s="277" t="str">
        <f t="shared" si="2"/>
        <v xml:space="preserve">  </v>
      </c>
      <c r="J57" s="99" t="s">
        <v>39</v>
      </c>
      <c r="K57" s="98" t="str">
        <f t="shared" si="5"/>
        <v>P57 - G1 - [Jour 5] - 14H00 - Cl.C</v>
      </c>
      <c r="L57" s="99" t="str">
        <f t="shared" si="6"/>
        <v xml:space="preserve">Éliminé -  -  -  - </v>
      </c>
      <c r="M57" s="20" t="s">
        <v>45</v>
      </c>
      <c r="N57" s="23" t="s">
        <v>391</v>
      </c>
      <c r="O57" s="23" t="s">
        <v>429</v>
      </c>
      <c r="P57" s="24" t="s">
        <v>23</v>
      </c>
      <c r="Q57" s="21" t="s">
        <v>578</v>
      </c>
      <c r="R57" s="21" t="s">
        <v>30</v>
      </c>
      <c r="S57" s="22" t="s">
        <v>433</v>
      </c>
      <c r="T57" s="20" t="s">
        <v>46</v>
      </c>
      <c r="U57" s="23"/>
      <c r="V57" s="23" t="s">
        <v>82</v>
      </c>
      <c r="W57" s="24"/>
      <c r="X57" s="21"/>
      <c r="Y57" s="21"/>
      <c r="Z57" s="22"/>
      <c r="AA57" s="32" t="str">
        <f t="shared" si="11"/>
        <v>Gagnant Partie 56</v>
      </c>
      <c r="AB57" s="35" t="s">
        <v>182</v>
      </c>
      <c r="AC57" s="32" t="str">
        <f t="shared" si="12"/>
        <v>Perdant Partie 56</v>
      </c>
      <c r="AD57" s="35" t="s">
        <v>183</v>
      </c>
      <c r="AE57" s="31" t="s">
        <v>527</v>
      </c>
      <c r="AF57" s="31" t="s">
        <v>33</v>
      </c>
      <c r="AG57" s="31" t="s">
        <v>149</v>
      </c>
    </row>
    <row r="58" spans="1:33" ht="30" customHeight="1" x14ac:dyDescent="0.3">
      <c r="A58" s="12" t="s">
        <v>391</v>
      </c>
      <c r="B58" s="15" t="s">
        <v>429</v>
      </c>
      <c r="C58" s="94" t="s">
        <v>23</v>
      </c>
      <c r="D58" s="273" t="s">
        <v>578</v>
      </c>
      <c r="E58" s="273" t="s">
        <v>30</v>
      </c>
      <c r="F58" s="273" t="str">
        <f>+AA57</f>
        <v>Gagnant Partie 56</v>
      </c>
      <c r="G58" s="274"/>
      <c r="H58" s="273" t="str">
        <f>+AA56</f>
        <v>Gagnant Partie 55</v>
      </c>
      <c r="I58" s="273" t="str">
        <f t="shared" si="2"/>
        <v xml:space="preserve">  </v>
      </c>
      <c r="J58" s="95" t="s">
        <v>39</v>
      </c>
      <c r="K58" s="94" t="str">
        <f t="shared" si="5"/>
        <v>Gagnant -  -  -  - Cl.C</v>
      </c>
      <c r="L58" s="95" t="str">
        <f t="shared" si="6"/>
        <v>Finaliste -  -  -  - Cl.C</v>
      </c>
      <c r="M58" s="12" t="s">
        <v>45</v>
      </c>
      <c r="N58" s="13"/>
      <c r="O58" s="13" t="s">
        <v>45</v>
      </c>
      <c r="P58" s="15"/>
      <c r="Q58" s="13"/>
      <c r="R58" s="13"/>
      <c r="S58" s="14" t="s">
        <v>433</v>
      </c>
      <c r="T58" s="12" t="s">
        <v>46</v>
      </c>
      <c r="U58" s="13"/>
      <c r="V58" s="13" t="s">
        <v>192</v>
      </c>
      <c r="W58" s="15"/>
      <c r="X58" s="13"/>
      <c r="Y58" s="13"/>
      <c r="Z58" s="14" t="s">
        <v>433</v>
      </c>
      <c r="AA58" s="29" t="str">
        <f t="shared" si="11"/>
        <v>Gagnant Partie 57</v>
      </c>
      <c r="AB58" s="30" t="s">
        <v>184</v>
      </c>
      <c r="AC58" s="29" t="str">
        <f t="shared" si="12"/>
        <v>Perdant Partie 57</v>
      </c>
      <c r="AD58" s="30" t="s">
        <v>185</v>
      </c>
      <c r="AE58" s="31" t="s">
        <v>527</v>
      </c>
      <c r="AF58" s="31" t="s">
        <v>33</v>
      </c>
      <c r="AG58" s="31" t="s">
        <v>149</v>
      </c>
    </row>
    <row r="59" spans="1:33" ht="30" customHeight="1" x14ac:dyDescent="0.3">
      <c r="A59" s="16" t="s">
        <v>391</v>
      </c>
      <c r="B59" s="19" t="s">
        <v>425</v>
      </c>
      <c r="C59" s="96" t="s">
        <v>24</v>
      </c>
      <c r="D59" s="275" t="s">
        <v>578</v>
      </c>
      <c r="E59" s="275" t="s">
        <v>30</v>
      </c>
      <c r="F59" s="275" t="str">
        <f>+AA53</f>
        <v>Gagnant Partie 52</v>
      </c>
      <c r="G59" s="276"/>
      <c r="H59" s="275" t="str">
        <f>+AA52</f>
        <v>Gagnant Partie 51</v>
      </c>
      <c r="I59" s="275" t="str">
        <f t="shared" si="2"/>
        <v xml:space="preserve">  </v>
      </c>
      <c r="J59" s="97" t="s">
        <v>40</v>
      </c>
      <c r="K59" s="96" t="str">
        <f t="shared" si="5"/>
        <v>Champion -  -  -  - Cl.A</v>
      </c>
      <c r="L59" s="97" t="str">
        <f t="shared" si="6"/>
        <v>Finaliste -  -  -  - Cl.A</v>
      </c>
      <c r="M59" s="16" t="s">
        <v>45</v>
      </c>
      <c r="N59" s="17"/>
      <c r="O59" s="17" t="s">
        <v>126</v>
      </c>
      <c r="P59" s="19"/>
      <c r="Q59" s="17"/>
      <c r="R59" s="17"/>
      <c r="S59" s="18" t="s">
        <v>435</v>
      </c>
      <c r="T59" s="16" t="s">
        <v>46</v>
      </c>
      <c r="U59" s="17"/>
      <c r="V59" s="17" t="s">
        <v>192</v>
      </c>
      <c r="W59" s="19"/>
      <c r="X59" s="17"/>
      <c r="Y59" s="17"/>
      <c r="Z59" s="18" t="s">
        <v>435</v>
      </c>
      <c r="AA59" s="32" t="str">
        <f t="shared" si="11"/>
        <v>Gagnant Partie 58</v>
      </c>
      <c r="AB59" s="33" t="s">
        <v>186</v>
      </c>
      <c r="AC59" s="32" t="str">
        <f t="shared" si="12"/>
        <v>Perdant Partie 58</v>
      </c>
      <c r="AD59" s="33" t="s">
        <v>187</v>
      </c>
      <c r="AE59" s="31" t="s">
        <v>527</v>
      </c>
      <c r="AF59" s="31" t="s">
        <v>33</v>
      </c>
      <c r="AG59" s="31" t="s">
        <v>149</v>
      </c>
    </row>
    <row r="60" spans="1:33" ht="30" customHeight="1" x14ac:dyDescent="0.3">
      <c r="A60" s="16" t="s">
        <v>391</v>
      </c>
      <c r="B60" s="19" t="s">
        <v>427</v>
      </c>
      <c r="C60" s="96" t="s">
        <v>25</v>
      </c>
      <c r="D60" s="275" t="s">
        <v>578</v>
      </c>
      <c r="E60" s="275" t="s">
        <v>30</v>
      </c>
      <c r="F60" s="275" t="str">
        <f>+AA51</f>
        <v>Gagnant Partie 50</v>
      </c>
      <c r="G60" s="276"/>
      <c r="H60" s="275" t="str">
        <f>+AA50</f>
        <v>Gagnant Partie 49</v>
      </c>
      <c r="I60" s="275" t="str">
        <f t="shared" si="2"/>
        <v xml:space="preserve">  </v>
      </c>
      <c r="J60" s="97" t="s">
        <v>38</v>
      </c>
      <c r="K60" s="96" t="str">
        <f t="shared" si="5"/>
        <v>Gagnant -  -  -  - Cl.B</v>
      </c>
      <c r="L60" s="97" t="str">
        <f t="shared" si="6"/>
        <v>Finaliste -  -  -  - Cl.B</v>
      </c>
      <c r="M60" s="16" t="s">
        <v>45</v>
      </c>
      <c r="N60" s="17"/>
      <c r="O60" s="17" t="s">
        <v>45</v>
      </c>
      <c r="P60" s="19"/>
      <c r="Q60" s="17"/>
      <c r="R60" s="17"/>
      <c r="S60" s="18" t="s">
        <v>434</v>
      </c>
      <c r="T60" s="16" t="s">
        <v>46</v>
      </c>
      <c r="U60" s="17"/>
      <c r="V60" s="17" t="s">
        <v>192</v>
      </c>
      <c r="W60" s="19"/>
      <c r="X60" s="17"/>
      <c r="Y60" s="17"/>
      <c r="Z60" s="18" t="s">
        <v>434</v>
      </c>
      <c r="AA60" s="34" t="str">
        <f t="shared" si="11"/>
        <v>Gagnant Partie 59</v>
      </c>
      <c r="AB60" s="33" t="s">
        <v>188</v>
      </c>
      <c r="AC60" s="34" t="str">
        <f t="shared" si="12"/>
        <v>Perdant Partie 59</v>
      </c>
      <c r="AD60" s="33" t="s">
        <v>189</v>
      </c>
      <c r="AE60" s="31" t="s">
        <v>527</v>
      </c>
      <c r="AF60" s="31" t="s">
        <v>33</v>
      </c>
      <c r="AG60" s="31" t="s">
        <v>149</v>
      </c>
    </row>
    <row r="61" spans="1:33" ht="30" customHeight="1" thickBot="1" x14ac:dyDescent="0.35">
      <c r="A61" s="20" t="s">
        <v>391</v>
      </c>
      <c r="B61" s="24" t="s">
        <v>423</v>
      </c>
      <c r="C61" s="98" t="s">
        <v>26</v>
      </c>
      <c r="D61" s="277" t="s">
        <v>578</v>
      </c>
      <c r="E61" s="277" t="s">
        <v>30</v>
      </c>
      <c r="F61" s="277" t="str">
        <f>+AA55</f>
        <v>Gagnant Partie 54</v>
      </c>
      <c r="G61" s="278"/>
      <c r="H61" s="277" t="str">
        <f>+AA54</f>
        <v>Gagnant Partie 53</v>
      </c>
      <c r="I61" s="277" t="str">
        <f t="shared" si="2"/>
        <v xml:space="preserve">  </v>
      </c>
      <c r="J61" s="99" t="s">
        <v>33</v>
      </c>
      <c r="K61" s="98" t="str">
        <f t="shared" si="5"/>
        <v>Gagnant -  -  -  - Cl.D</v>
      </c>
      <c r="L61" s="99" t="str">
        <f t="shared" si="6"/>
        <v>Finaliste -  -  -  - Cl.D</v>
      </c>
      <c r="M61" s="20" t="s">
        <v>45</v>
      </c>
      <c r="N61" s="23"/>
      <c r="O61" s="23" t="s">
        <v>45</v>
      </c>
      <c r="P61" s="24"/>
      <c r="Q61" s="21"/>
      <c r="R61" s="21"/>
      <c r="S61" s="22" t="s">
        <v>436</v>
      </c>
      <c r="T61" s="20" t="s">
        <v>46</v>
      </c>
      <c r="U61" s="23"/>
      <c r="V61" s="23" t="s">
        <v>192</v>
      </c>
      <c r="W61" s="24"/>
      <c r="X61" s="21"/>
      <c r="Y61" s="21"/>
      <c r="Z61" s="22" t="s">
        <v>436</v>
      </c>
      <c r="AA61" s="32" t="str">
        <f t="shared" si="11"/>
        <v>Gagnant Partie 60</v>
      </c>
      <c r="AB61" s="35" t="s">
        <v>190</v>
      </c>
      <c r="AC61" s="32" t="str">
        <f t="shared" si="12"/>
        <v>Perdant Partie 60</v>
      </c>
      <c r="AD61" s="35" t="s">
        <v>191</v>
      </c>
      <c r="AE61" s="31" t="s">
        <v>527</v>
      </c>
      <c r="AF61" s="31" t="s">
        <v>33</v>
      </c>
      <c r="AG61" s="31" t="s">
        <v>149</v>
      </c>
    </row>
    <row r="62" spans="1:33" s="8" customFormat="1" ht="30" customHeight="1" x14ac:dyDescent="0.3">
      <c r="A62" s="25"/>
      <c r="B62" s="26"/>
      <c r="C62" s="25"/>
      <c r="D62" s="72" t="s">
        <v>578</v>
      </c>
      <c r="E62" s="66"/>
      <c r="F62" s="66" t="s">
        <v>437</v>
      </c>
      <c r="G62" s="66"/>
      <c r="H62" s="67" t="str">
        <f>+AA58</f>
        <v>Gagnant Partie 57</v>
      </c>
      <c r="I62" s="25"/>
      <c r="J62" s="25"/>
      <c r="K62" s="25"/>
      <c r="L62" s="25"/>
      <c r="M62" s="27"/>
      <c r="T62" s="27"/>
      <c r="AA62" s="7"/>
      <c r="AB62" s="7"/>
      <c r="AC62" s="7"/>
      <c r="AD62" s="7"/>
      <c r="AE62" s="31"/>
      <c r="AF62" s="31"/>
      <c r="AG62" s="31"/>
    </row>
    <row r="63" spans="1:33" ht="30" customHeight="1" x14ac:dyDescent="0.3">
      <c r="D63" s="73" t="s">
        <v>578</v>
      </c>
      <c r="E63" s="68"/>
      <c r="F63" s="68" t="s">
        <v>438</v>
      </c>
      <c r="G63" s="68"/>
      <c r="H63" s="69" t="str">
        <f>+AA59</f>
        <v>Gagnant Partie 58</v>
      </c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31"/>
      <c r="AB63" s="31"/>
      <c r="AC63" s="31"/>
      <c r="AD63" s="31"/>
      <c r="AE63" s="31"/>
      <c r="AF63" s="31"/>
      <c r="AG63" s="31"/>
    </row>
    <row r="64" spans="1:33" ht="30" customHeight="1" x14ac:dyDescent="0.3">
      <c r="D64" s="73" t="s">
        <v>578</v>
      </c>
      <c r="E64" s="68"/>
      <c r="F64" s="68" t="s">
        <v>440</v>
      </c>
      <c r="G64" s="68"/>
      <c r="H64" s="69" t="str">
        <f>+AA60</f>
        <v>Gagnant Partie 59</v>
      </c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31"/>
      <c r="AB64" s="31"/>
      <c r="AC64" s="31"/>
      <c r="AD64" s="31"/>
      <c r="AE64" s="31"/>
      <c r="AF64" s="31"/>
      <c r="AG64" s="31"/>
    </row>
    <row r="65" spans="4:33" ht="30" customHeight="1" thickBot="1" x14ac:dyDescent="0.35">
      <c r="D65" s="74" t="s">
        <v>578</v>
      </c>
      <c r="E65" s="70"/>
      <c r="F65" s="70" t="s">
        <v>439</v>
      </c>
      <c r="G65" s="70"/>
      <c r="H65" s="71" t="str">
        <f>+AA61</f>
        <v>Gagnant Partie 60</v>
      </c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31"/>
      <c r="AB65" s="31"/>
      <c r="AC65" s="31"/>
      <c r="AD65" s="31"/>
      <c r="AE65" s="31"/>
      <c r="AF65" s="31"/>
      <c r="AG65" s="31"/>
    </row>
    <row r="66" spans="4:33" ht="20.149999999999999" customHeight="1" thickBot="1" x14ac:dyDescent="0.35">
      <c r="N66" s="25"/>
      <c r="O66" s="25"/>
      <c r="P66" s="162"/>
      <c r="Q66" s="162"/>
      <c r="R66" s="162"/>
      <c r="S66" s="162"/>
      <c r="T66" s="162"/>
      <c r="U66" s="25"/>
      <c r="V66" s="25"/>
      <c r="W66" s="162"/>
      <c r="X66" s="162"/>
      <c r="Y66" s="162"/>
      <c r="Z66" s="162"/>
      <c r="AA66" s="31"/>
      <c r="AB66" s="31"/>
      <c r="AC66" s="31"/>
      <c r="AD66" s="31"/>
      <c r="AE66" s="31"/>
      <c r="AF66" s="31"/>
      <c r="AG66" s="31"/>
    </row>
    <row r="67" spans="4:33" ht="20.149999999999999" customHeight="1" x14ac:dyDescent="0.3">
      <c r="N67" s="13" t="s">
        <v>392</v>
      </c>
      <c r="O67" s="13" t="s">
        <v>424</v>
      </c>
      <c r="P67" s="15" t="s">
        <v>26</v>
      </c>
      <c r="Q67" s="13" t="s">
        <v>578</v>
      </c>
      <c r="R67" s="13" t="s">
        <v>198</v>
      </c>
      <c r="S67" s="14" t="s">
        <v>433</v>
      </c>
      <c r="T67" s="12" t="s">
        <v>46</v>
      </c>
      <c r="U67" s="17" t="s">
        <v>390</v>
      </c>
      <c r="V67" s="17" t="s">
        <v>422</v>
      </c>
      <c r="W67" s="19" t="s">
        <v>25</v>
      </c>
      <c r="X67" s="13" t="s">
        <v>579</v>
      </c>
      <c r="Y67" s="13" t="s">
        <v>148</v>
      </c>
      <c r="Z67" s="14" t="s">
        <v>436</v>
      </c>
    </row>
    <row r="68" spans="4:33" ht="20.149999999999999" customHeight="1" x14ac:dyDescent="0.3">
      <c r="N68" s="17" t="s">
        <v>388</v>
      </c>
      <c r="O68" s="17" t="s">
        <v>412</v>
      </c>
      <c r="P68" s="19" t="s">
        <v>26</v>
      </c>
      <c r="Q68" s="17" t="s">
        <v>579</v>
      </c>
      <c r="R68" s="17" t="s">
        <v>197</v>
      </c>
      <c r="S68" s="18" t="s">
        <v>433</v>
      </c>
      <c r="T68" s="16" t="s">
        <v>46</v>
      </c>
      <c r="U68" s="17" t="s">
        <v>390</v>
      </c>
      <c r="V68" s="17" t="s">
        <v>420</v>
      </c>
      <c r="W68" s="19" t="s">
        <v>26</v>
      </c>
      <c r="X68" s="17" t="s">
        <v>579</v>
      </c>
      <c r="Y68" s="17" t="s">
        <v>148</v>
      </c>
      <c r="Z68" s="18" t="s">
        <v>434</v>
      </c>
    </row>
    <row r="69" spans="4:33" ht="20.149999999999999" customHeight="1" x14ac:dyDescent="0.3">
      <c r="N69" s="17" t="s">
        <v>392</v>
      </c>
      <c r="O69" s="17" t="s">
        <v>426</v>
      </c>
      <c r="P69" s="19" t="s">
        <v>24</v>
      </c>
      <c r="Q69" s="17" t="s">
        <v>578</v>
      </c>
      <c r="R69" s="17" t="s">
        <v>198</v>
      </c>
      <c r="S69" s="18" t="s">
        <v>436</v>
      </c>
      <c r="T69" s="16" t="s">
        <v>46</v>
      </c>
      <c r="U69" s="17" t="s">
        <v>82</v>
      </c>
      <c r="V69" s="17"/>
      <c r="W69" s="19"/>
      <c r="X69" s="17"/>
      <c r="Y69" s="17"/>
      <c r="Z69" s="18"/>
    </row>
    <row r="70" spans="4:33" ht="20.149999999999999" customHeight="1" thickBot="1" x14ac:dyDescent="0.35">
      <c r="N70" s="23" t="s">
        <v>388</v>
      </c>
      <c r="O70" s="23" t="s">
        <v>411</v>
      </c>
      <c r="P70" s="24" t="s">
        <v>24</v>
      </c>
      <c r="Q70" s="21" t="s">
        <v>578</v>
      </c>
      <c r="R70" s="21" t="s">
        <v>197</v>
      </c>
      <c r="S70" s="22" t="s">
        <v>433</v>
      </c>
      <c r="T70" s="20" t="s">
        <v>46</v>
      </c>
      <c r="U70" s="23" t="s">
        <v>82</v>
      </c>
      <c r="V70" s="23"/>
      <c r="W70" s="24"/>
      <c r="X70" s="21"/>
      <c r="Y70" s="21"/>
      <c r="Z70" s="22"/>
    </row>
    <row r="71" spans="4:33" ht="20.149999999999999" customHeight="1" thickBot="1" x14ac:dyDescent="0.35"/>
    <row r="72" spans="4:33" ht="20.149999999999999" customHeight="1" x14ac:dyDescent="0.3">
      <c r="N72" s="12" t="s">
        <v>45</v>
      </c>
      <c r="O72" s="13" t="s">
        <v>389</v>
      </c>
      <c r="P72" s="13" t="s">
        <v>415</v>
      </c>
      <c r="Q72" s="15" t="s">
        <v>24</v>
      </c>
      <c r="R72" s="13" t="s">
        <v>579</v>
      </c>
      <c r="S72" s="13" t="s">
        <v>30</v>
      </c>
      <c r="T72" s="14" t="s">
        <v>435</v>
      </c>
      <c r="U72" s="12" t="s">
        <v>46</v>
      </c>
      <c r="V72" s="13" t="s">
        <v>389</v>
      </c>
      <c r="W72" s="13" t="s">
        <v>416</v>
      </c>
      <c r="X72" s="15" t="s">
        <v>26</v>
      </c>
      <c r="Y72" s="13" t="s">
        <v>579</v>
      </c>
      <c r="Z72" s="13" t="s">
        <v>30</v>
      </c>
      <c r="AA72" s="14" t="s">
        <v>434</v>
      </c>
    </row>
    <row r="73" spans="4:33" x14ac:dyDescent="0.3">
      <c r="N73" s="16" t="s">
        <v>45</v>
      </c>
      <c r="O73" s="17" t="s">
        <v>389</v>
      </c>
      <c r="P73" s="17" t="s">
        <v>417</v>
      </c>
      <c r="Q73" s="19" t="s">
        <v>23</v>
      </c>
      <c r="R73" s="17" t="s">
        <v>579</v>
      </c>
      <c r="S73" s="17" t="s">
        <v>30</v>
      </c>
      <c r="T73" s="18" t="s">
        <v>433</v>
      </c>
      <c r="U73" s="16" t="s">
        <v>46</v>
      </c>
      <c r="V73" s="17" t="s">
        <v>389</v>
      </c>
      <c r="W73" s="17" t="s">
        <v>418</v>
      </c>
      <c r="X73" s="19" t="s">
        <v>25</v>
      </c>
      <c r="Y73" s="17" t="s">
        <v>579</v>
      </c>
      <c r="Z73" s="17" t="s">
        <v>30</v>
      </c>
      <c r="AA73" s="18" t="s">
        <v>436</v>
      </c>
    </row>
    <row r="74" spans="4:33" x14ac:dyDescent="0.3">
      <c r="N74" s="16" t="s">
        <v>45</v>
      </c>
      <c r="O74" s="17" t="s">
        <v>389</v>
      </c>
      <c r="P74" s="17" t="s">
        <v>415</v>
      </c>
      <c r="Q74" s="19" t="s">
        <v>24</v>
      </c>
      <c r="R74" s="17" t="s">
        <v>579</v>
      </c>
      <c r="S74" s="17" t="s">
        <v>30</v>
      </c>
      <c r="T74" s="18" t="s">
        <v>435</v>
      </c>
      <c r="U74" s="16" t="s">
        <v>46</v>
      </c>
      <c r="V74" s="17" t="s">
        <v>389</v>
      </c>
      <c r="W74" s="17" t="s">
        <v>416</v>
      </c>
      <c r="X74" s="19" t="s">
        <v>26</v>
      </c>
      <c r="Y74" s="17" t="s">
        <v>579</v>
      </c>
      <c r="Z74" s="17" t="s">
        <v>30</v>
      </c>
      <c r="AA74" s="18" t="s">
        <v>434</v>
      </c>
    </row>
    <row r="75" spans="4:33" ht="15.5" thickBot="1" x14ac:dyDescent="0.35">
      <c r="N75" s="20" t="s">
        <v>45</v>
      </c>
      <c r="O75" s="23" t="s">
        <v>389</v>
      </c>
      <c r="P75" s="23" t="s">
        <v>417</v>
      </c>
      <c r="Q75" s="24" t="s">
        <v>23</v>
      </c>
      <c r="R75" s="21" t="s">
        <v>579</v>
      </c>
      <c r="S75" s="21" t="s">
        <v>30</v>
      </c>
      <c r="T75" s="22" t="s">
        <v>433</v>
      </c>
      <c r="U75" s="20" t="s">
        <v>46</v>
      </c>
      <c r="V75" s="23" t="s">
        <v>389</v>
      </c>
      <c r="W75" s="23" t="s">
        <v>418</v>
      </c>
      <c r="X75" s="24" t="s">
        <v>25</v>
      </c>
      <c r="Y75" s="21" t="s">
        <v>579</v>
      </c>
      <c r="Z75" s="21" t="s">
        <v>30</v>
      </c>
      <c r="AA75" s="22" t="s">
        <v>436</v>
      </c>
    </row>
  </sheetData>
  <protectedRanges>
    <protectedRange algorithmName="SHA-512" hashValue="MbyQ6p76ikYM8vih98l7Jg3aBg7HhadefBdYCtkyRagOpR6pu8+/H3srPlYKBGkAfkdm6de8sJYxR8pTvrN8yg==" saltValue="gpBCxAp4Z22H+RpbtfO2Aw==" spinCount="100000" sqref="G2:G61" name="Plage1"/>
  </protectedRanges>
  <printOptions horizontalCentered="1"/>
  <pageMargins left="0.4" right="0.34" top="0.78" bottom="0.74803149606299213" header="0.31496062992125984" footer="0.31496062992125984"/>
  <pageSetup scale="73" fitToHeight="0" orientation="landscape" r:id="rId1"/>
  <headerFooter>
    <oddHeader xml:space="preserve">&amp;L&amp;"Cambria,Gras"&amp;16&amp;F,&amp;A&amp;R&amp;"Cambria,Gras"&amp;16Jour &amp;P de &amp;N  </oddHeader>
    <oddFooter>&amp;CPréparé par Jean-Marc Perron &amp;D&amp;RPage &amp;P de &amp;N</oddFooter>
  </headerFooter>
  <rowBreaks count="4" manualBreakCount="4">
    <brk id="13" max="16383" man="1"/>
    <brk id="25" max="16383" man="1"/>
    <brk id="37" max="16383" man="1"/>
    <brk id="49" max="16383" man="1"/>
  </rowBreaks>
  <ignoredErrors>
    <ignoredError sqref="F60 H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18"/>
  <sheetViews>
    <sheetView tabSelected="1" topLeftCell="C1" zoomScaleNormal="100" workbookViewId="0">
      <selection activeCell="A2" sqref="A2"/>
    </sheetView>
  </sheetViews>
  <sheetFormatPr baseColWidth="10" defaultColWidth="10.7265625" defaultRowHeight="15.5" x14ac:dyDescent="0.35"/>
  <cols>
    <col min="1" max="1" width="10.7265625" style="3"/>
    <col min="2" max="2" width="35.7265625" style="3" customWidth="1"/>
    <col min="3" max="4" width="35.7265625" style="4" customWidth="1"/>
    <col min="5" max="5" width="35.7265625" style="3" customWidth="1"/>
    <col min="6" max="12" width="35.7265625" style="4" customWidth="1"/>
    <col min="13" max="13" width="5.1796875" style="1" customWidth="1"/>
    <col min="14" max="16384" width="10.7265625" style="1"/>
  </cols>
  <sheetData>
    <row r="1" spans="1:12" ht="40" customHeight="1" x14ac:dyDescent="0.35">
      <c r="G1" s="64" t="s">
        <v>193</v>
      </c>
    </row>
    <row r="2" spans="1:12" ht="40" customHeight="1" x14ac:dyDescent="0.35">
      <c r="G2" s="65" t="str">
        <f>Distribution!E1</f>
        <v>Modèle Tournoi 32 Équipes</v>
      </c>
    </row>
    <row r="3" spans="1:12" ht="20.149999999999999" customHeight="1" thickBot="1" x14ac:dyDescent="0.4"/>
    <row r="4" spans="1:12" s="80" customFormat="1" ht="25" customHeight="1" thickBot="1" x14ac:dyDescent="0.4">
      <c r="A4" s="108"/>
      <c r="B4" s="108"/>
      <c r="C4" s="109"/>
      <c r="D4" s="109"/>
      <c r="E4" s="110"/>
      <c r="F4" s="108"/>
      <c r="G4" s="279" t="str">
        <f>Chronologie!F2</f>
        <v>Capitaine 1</v>
      </c>
      <c r="H4" s="108"/>
      <c r="I4" s="110"/>
      <c r="J4" s="109"/>
      <c r="K4" s="109"/>
      <c r="L4" s="109"/>
    </row>
    <row r="5" spans="1:12" s="80" customFormat="1" ht="25" customHeight="1" thickBot="1" x14ac:dyDescent="0.4">
      <c r="A5" s="108"/>
      <c r="B5" s="108"/>
      <c r="C5" s="111"/>
      <c r="D5" s="110"/>
      <c r="E5" s="110"/>
      <c r="F5" s="112" t="str">
        <f>Chronologie!F21</f>
        <v>Perdant Partie 1</v>
      </c>
      <c r="G5" s="282" t="s">
        <v>583</v>
      </c>
      <c r="H5" s="113" t="str">
        <f>Chronologie!F20</f>
        <v>Gagnant Partie 1</v>
      </c>
      <c r="I5" s="109"/>
      <c r="J5" s="110"/>
      <c r="K5" s="111"/>
      <c r="L5" s="110"/>
    </row>
    <row r="6" spans="1:12" s="80" customFormat="1" ht="25" customHeight="1" thickBot="1" x14ac:dyDescent="0.4">
      <c r="A6" s="108"/>
      <c r="B6" s="108"/>
      <c r="C6" s="75" t="s">
        <v>252</v>
      </c>
      <c r="D6" s="114"/>
      <c r="E6" s="115"/>
      <c r="F6" s="116"/>
      <c r="G6" s="281" t="str">
        <f>Chronologie!H2</f>
        <v>Capitaine 2</v>
      </c>
      <c r="H6" s="117"/>
      <c r="I6" s="110"/>
      <c r="J6" s="114"/>
      <c r="K6" s="75" t="s">
        <v>251</v>
      </c>
      <c r="L6" s="114"/>
    </row>
    <row r="7" spans="1:12" s="80" customFormat="1" ht="25" customHeight="1" thickBot="1" x14ac:dyDescent="0.4">
      <c r="A7" s="108"/>
      <c r="B7" s="108"/>
      <c r="C7" s="118"/>
      <c r="D7" s="110"/>
      <c r="E7" s="112" t="str">
        <f>Chronologie!F34</f>
        <v>Gagnant Partie 20</v>
      </c>
      <c r="F7" s="119" t="s">
        <v>595</v>
      </c>
      <c r="G7" s="110"/>
      <c r="H7" s="120" t="s">
        <v>596</v>
      </c>
      <c r="I7" s="113" t="str">
        <f>Chronologie!F35</f>
        <v>Gagnant Partie 19</v>
      </c>
      <c r="J7" s="110"/>
      <c r="K7" s="118"/>
      <c r="L7" s="110"/>
    </row>
    <row r="8" spans="1:12" s="80" customFormat="1" ht="25" customHeight="1" thickBot="1" x14ac:dyDescent="0.4">
      <c r="A8" s="108"/>
      <c r="B8" s="108"/>
      <c r="C8" s="109"/>
      <c r="D8" s="109"/>
      <c r="E8" s="121" t="s">
        <v>0</v>
      </c>
      <c r="F8" s="122"/>
      <c r="G8" s="279" t="str">
        <f>Chronologie!F3</f>
        <v>Capitaine 3</v>
      </c>
      <c r="H8" s="123"/>
      <c r="I8" s="124" t="s">
        <v>1</v>
      </c>
      <c r="J8" s="109"/>
      <c r="K8" s="109"/>
      <c r="L8" s="109"/>
    </row>
    <row r="9" spans="1:12" s="80" customFormat="1" ht="25" customHeight="1" thickBot="1" x14ac:dyDescent="0.4">
      <c r="A9" s="108"/>
      <c r="B9" s="108"/>
      <c r="C9" s="110"/>
      <c r="D9" s="117"/>
      <c r="E9" s="125"/>
      <c r="F9" s="112" t="str">
        <f>Chronologie!H21</f>
        <v>Perdant Partie 2</v>
      </c>
      <c r="G9" s="282" t="s">
        <v>584</v>
      </c>
      <c r="H9" s="113" t="str">
        <f>Chronologie!H20</f>
        <v>Gagnant Partie 2</v>
      </c>
      <c r="I9" s="126"/>
      <c r="J9" s="125"/>
      <c r="K9" s="110"/>
      <c r="L9" s="110"/>
    </row>
    <row r="10" spans="1:12" s="80" customFormat="1" ht="25" customHeight="1" thickBot="1" x14ac:dyDescent="0.4">
      <c r="A10" s="108"/>
      <c r="B10" s="108"/>
      <c r="C10" s="110"/>
      <c r="D10" s="163"/>
      <c r="F10" s="110"/>
      <c r="G10" s="281" t="str">
        <f>Chronologie!H3</f>
        <v>Capitaine 4</v>
      </c>
      <c r="H10" s="110"/>
      <c r="I10" s="165"/>
      <c r="J10" s="166"/>
      <c r="K10" s="110"/>
      <c r="L10" s="110"/>
    </row>
    <row r="11" spans="1:12" s="80" customFormat="1" ht="25" customHeight="1" thickBot="1" x14ac:dyDescent="0.4">
      <c r="A11" s="108"/>
      <c r="B11" s="108"/>
      <c r="C11" s="110"/>
      <c r="D11" s="127" t="str">
        <f>Chronologie!F57</f>
        <v>Gagnant Partie 33</v>
      </c>
      <c r="E11" s="134" t="s">
        <v>605</v>
      </c>
      <c r="F11" s="110"/>
      <c r="G11" s="110"/>
      <c r="H11" s="110"/>
      <c r="I11" s="128" t="s">
        <v>606</v>
      </c>
      <c r="J11" s="113" t="str">
        <f>Chronologie!F53</f>
        <v>Gagnant Partie 34</v>
      </c>
      <c r="K11" s="110"/>
      <c r="L11" s="110"/>
    </row>
    <row r="12" spans="1:12" s="80" customFormat="1" ht="25" customHeight="1" thickBot="1" x14ac:dyDescent="0.4">
      <c r="A12" s="108"/>
      <c r="B12" s="108"/>
      <c r="C12" s="109"/>
      <c r="D12" s="167"/>
      <c r="E12" s="125"/>
      <c r="F12" s="108"/>
      <c r="G12" s="279" t="str">
        <f>Chronologie!F4</f>
        <v>Capitaine 5</v>
      </c>
      <c r="H12" s="108"/>
      <c r="I12" s="117"/>
      <c r="J12" s="168"/>
      <c r="K12" s="109"/>
      <c r="L12" s="109"/>
    </row>
    <row r="13" spans="1:12" s="80" customFormat="1" ht="25" customHeight="1" thickBot="1" x14ac:dyDescent="0.4">
      <c r="A13" s="108"/>
      <c r="B13" s="108"/>
      <c r="C13" s="110"/>
      <c r="D13" s="164"/>
      <c r="F13" s="112" t="str">
        <f>Chronologie!F19</f>
        <v>Perdant Partie 3</v>
      </c>
      <c r="G13" s="282" t="s">
        <v>585</v>
      </c>
      <c r="H13" s="113" t="str">
        <f>Chronologie!F18</f>
        <v>Gagnant Partie 3</v>
      </c>
      <c r="I13" s="117"/>
      <c r="J13" s="126"/>
      <c r="K13" s="110"/>
      <c r="L13" s="110"/>
    </row>
    <row r="14" spans="1:12" s="80" customFormat="1" ht="25" customHeight="1" thickBot="1" x14ac:dyDescent="0.4">
      <c r="A14" s="108"/>
      <c r="B14" s="108"/>
      <c r="C14" s="114"/>
      <c r="D14" s="129"/>
      <c r="E14" s="169" t="s">
        <v>2</v>
      </c>
      <c r="F14" s="116"/>
      <c r="G14" s="281" t="str">
        <f>Chronologie!H4</f>
        <v>Capitaine 6</v>
      </c>
      <c r="H14" s="117"/>
      <c r="I14" s="170" t="s">
        <v>3</v>
      </c>
      <c r="J14" s="117"/>
      <c r="K14" s="114"/>
      <c r="L14" s="114"/>
    </row>
    <row r="15" spans="1:12" s="80" customFormat="1" ht="25" customHeight="1" thickBot="1" x14ac:dyDescent="0.4">
      <c r="A15" s="108"/>
      <c r="B15" s="108"/>
      <c r="C15" s="114"/>
      <c r="D15" s="125"/>
      <c r="E15" s="112" t="str">
        <f>Chronologie!H34</f>
        <v>Gagnant Partie 18</v>
      </c>
      <c r="F15" s="119" t="s">
        <v>597</v>
      </c>
      <c r="G15" s="110"/>
      <c r="H15" s="120" t="s">
        <v>598</v>
      </c>
      <c r="I15" s="113" t="str">
        <f>Chronologie!H35</f>
        <v>Gagnant Partie 17</v>
      </c>
      <c r="J15" s="131"/>
      <c r="K15" s="114"/>
      <c r="L15" s="114"/>
    </row>
    <row r="16" spans="1:12" s="80" customFormat="1" ht="25" customHeight="1" thickBot="1" x14ac:dyDescent="0.4">
      <c r="A16" s="108"/>
      <c r="B16" s="108"/>
      <c r="C16" s="114"/>
      <c r="D16" s="130"/>
      <c r="E16" s="108"/>
      <c r="F16" s="122"/>
      <c r="G16" s="279" t="str">
        <f>Chronologie!F5</f>
        <v>Capitaine 7</v>
      </c>
      <c r="H16" s="123"/>
      <c r="I16" s="110"/>
      <c r="J16" s="131"/>
      <c r="K16" s="114"/>
      <c r="L16" s="114"/>
    </row>
    <row r="17" spans="1:12" s="80" customFormat="1" ht="25" customHeight="1" thickBot="1" x14ac:dyDescent="0.4">
      <c r="A17" s="108"/>
      <c r="B17" s="108"/>
      <c r="C17" s="114"/>
      <c r="D17" s="130"/>
      <c r="E17" s="108"/>
      <c r="F17" s="112" t="str">
        <f>Chronologie!H19</f>
        <v>Perdant Partie 4</v>
      </c>
      <c r="G17" s="282" t="s">
        <v>586</v>
      </c>
      <c r="H17" s="113" t="str">
        <f>Chronologie!H18</f>
        <v>Gagnant Partie 4</v>
      </c>
      <c r="I17" s="110"/>
      <c r="J17" s="131"/>
      <c r="K17" s="114"/>
      <c r="L17" s="114"/>
    </row>
    <row r="18" spans="1:12" s="80" customFormat="1" ht="25" customHeight="1" thickBot="1" x14ac:dyDescent="0.4">
      <c r="A18" s="108"/>
      <c r="B18" s="108"/>
      <c r="C18" s="114"/>
      <c r="D18" s="130"/>
      <c r="E18" s="108"/>
      <c r="F18" s="110"/>
      <c r="G18" s="281" t="str">
        <f>Chronologie!H5</f>
        <v>Capitaine 8</v>
      </c>
      <c r="H18" s="110"/>
      <c r="I18" s="110"/>
      <c r="J18" s="131"/>
      <c r="K18" s="114"/>
      <c r="L18" s="114"/>
    </row>
    <row r="19" spans="1:12" s="80" customFormat="1" ht="25" customHeight="1" thickBot="1" x14ac:dyDescent="0.4">
      <c r="A19" s="108"/>
      <c r="B19" s="108"/>
      <c r="C19" s="110"/>
      <c r="D19" s="125"/>
      <c r="E19" s="108"/>
      <c r="F19" s="110"/>
      <c r="G19" s="110"/>
      <c r="H19" s="110"/>
      <c r="I19" s="110"/>
      <c r="J19" s="117"/>
      <c r="K19" s="110"/>
      <c r="L19" s="110"/>
    </row>
    <row r="20" spans="1:12" s="80" customFormat="1" ht="25" customHeight="1" thickBot="1" x14ac:dyDescent="0.4">
      <c r="A20" s="108"/>
      <c r="B20" s="108"/>
      <c r="C20" s="127" t="str">
        <f>Chronologie!F58</f>
        <v>Gagnant Partie 56</v>
      </c>
      <c r="D20" s="132" t="s">
        <v>631</v>
      </c>
      <c r="E20" s="108"/>
      <c r="F20" s="108"/>
      <c r="G20" s="279" t="str">
        <f>Chronologie!F6</f>
        <v>Capitaine 9</v>
      </c>
      <c r="H20" s="110"/>
      <c r="I20" s="110"/>
      <c r="J20" s="133" t="s">
        <v>632</v>
      </c>
      <c r="K20" s="127" t="str">
        <f>Chronologie!F59</f>
        <v>Gagnant Partie 52</v>
      </c>
      <c r="L20" s="110"/>
    </row>
    <row r="21" spans="1:12" s="80" customFormat="1" ht="25" customHeight="1" thickBot="1" x14ac:dyDescent="0.4">
      <c r="A21" s="108"/>
      <c r="B21" s="108"/>
      <c r="C21" s="129"/>
      <c r="D21" s="129"/>
      <c r="E21" s="110"/>
      <c r="F21" s="112" t="str">
        <f>Chronologie!F25</f>
        <v>Perdant Partie 5</v>
      </c>
      <c r="G21" s="282" t="s">
        <v>587</v>
      </c>
      <c r="H21" s="113" t="str">
        <f>Chronologie!F24</f>
        <v>Gagnant Partie 5</v>
      </c>
      <c r="I21" s="109"/>
      <c r="J21" s="126"/>
      <c r="K21" s="126"/>
      <c r="L21" s="109"/>
    </row>
    <row r="22" spans="1:12" s="80" customFormat="1" ht="25" customHeight="1" thickBot="1" x14ac:dyDescent="0.4">
      <c r="A22" s="108"/>
      <c r="B22" s="108"/>
      <c r="C22" s="125"/>
      <c r="D22" s="125"/>
      <c r="E22" s="110"/>
      <c r="F22" s="116"/>
      <c r="G22" s="281" t="str">
        <f>Chronologie!H6</f>
        <v>Capitaine 10</v>
      </c>
      <c r="H22" s="117"/>
      <c r="I22" s="110"/>
      <c r="J22" s="117"/>
      <c r="K22" s="117"/>
      <c r="L22" s="110"/>
    </row>
    <row r="23" spans="1:12" s="80" customFormat="1" ht="25" customHeight="1" thickBot="1" x14ac:dyDescent="0.4">
      <c r="A23" s="108"/>
      <c r="B23" s="108"/>
      <c r="C23" s="130"/>
      <c r="D23" s="130"/>
      <c r="E23" s="112" t="str">
        <f>Chronologie!F38</f>
        <v>Gagnant Partie 24</v>
      </c>
      <c r="F23" s="134" t="s">
        <v>599</v>
      </c>
      <c r="G23" s="110"/>
      <c r="H23" s="128" t="s">
        <v>607</v>
      </c>
      <c r="I23" s="113" t="str">
        <f>Chronologie!F39</f>
        <v>Gagnant Partie 23</v>
      </c>
      <c r="J23" s="131"/>
      <c r="K23" s="131"/>
      <c r="L23" s="114"/>
    </row>
    <row r="24" spans="1:12" s="80" customFormat="1" ht="25" customHeight="1" thickBot="1" x14ac:dyDescent="0.4">
      <c r="A24" s="108"/>
      <c r="B24" s="108"/>
      <c r="C24" s="125"/>
      <c r="D24" s="125"/>
      <c r="E24" s="121" t="s">
        <v>6</v>
      </c>
      <c r="F24" s="122"/>
      <c r="G24" s="279" t="str">
        <f>Chronologie!F7</f>
        <v>Capitaine 11</v>
      </c>
      <c r="H24" s="123"/>
      <c r="I24" s="124" t="s">
        <v>7</v>
      </c>
      <c r="J24" s="117"/>
      <c r="K24" s="117"/>
      <c r="L24" s="110"/>
    </row>
    <row r="25" spans="1:12" s="80" customFormat="1" ht="25" customHeight="1" thickBot="1" x14ac:dyDescent="0.4">
      <c r="A25" s="108"/>
      <c r="B25" s="108"/>
      <c r="C25" s="129"/>
      <c r="D25" s="129"/>
      <c r="E25" s="125"/>
      <c r="F25" s="112" t="str">
        <f>Chronologie!H25</f>
        <v>Perdant Partie 6</v>
      </c>
      <c r="G25" s="282" t="s">
        <v>588</v>
      </c>
      <c r="H25" s="113" t="str">
        <f>Chronologie!H24</f>
        <v>Gagnant Partie 6</v>
      </c>
      <c r="I25" s="126"/>
      <c r="J25" s="126"/>
      <c r="K25" s="126"/>
      <c r="L25" s="109"/>
    </row>
    <row r="26" spans="1:12" s="80" customFormat="1" ht="25" customHeight="1" thickBot="1" x14ac:dyDescent="0.4">
      <c r="A26" s="108"/>
      <c r="B26" s="108"/>
      <c r="C26" s="125"/>
      <c r="D26" s="122"/>
      <c r="E26" s="125"/>
      <c r="F26" s="110"/>
      <c r="G26" s="281" t="str">
        <f>Chronologie!H7</f>
        <v>Capitaine 12</v>
      </c>
      <c r="H26" s="110"/>
      <c r="I26" s="117"/>
      <c r="J26" s="123"/>
      <c r="K26" s="117"/>
      <c r="L26" s="110"/>
    </row>
    <row r="27" spans="1:12" s="80" customFormat="1" ht="25" customHeight="1" thickBot="1" x14ac:dyDescent="0.4">
      <c r="A27" s="108"/>
      <c r="B27" s="108"/>
      <c r="C27" s="125"/>
      <c r="D27" s="127" t="str">
        <f>Chronologie!H57</f>
        <v>Gagnant Partie 37</v>
      </c>
      <c r="E27" s="136" t="s">
        <v>619</v>
      </c>
      <c r="F27" s="110"/>
      <c r="G27" s="110"/>
      <c r="H27" s="110"/>
      <c r="I27" s="136" t="s">
        <v>620</v>
      </c>
      <c r="J27" s="127" t="str">
        <f>Chronologie!H53</f>
        <v>Gagnant Partie 38</v>
      </c>
      <c r="K27" s="117"/>
      <c r="L27" s="110"/>
    </row>
    <row r="28" spans="1:12" s="80" customFormat="1" ht="25" customHeight="1" thickBot="1" x14ac:dyDescent="0.4">
      <c r="A28" s="108"/>
      <c r="B28" s="108"/>
      <c r="C28" s="125"/>
      <c r="D28" s="110"/>
      <c r="E28" s="125"/>
      <c r="F28" s="110"/>
      <c r="G28" s="279" t="str">
        <f>Chronologie!F8</f>
        <v>Capitaine 13</v>
      </c>
      <c r="H28" s="110"/>
      <c r="I28" s="117"/>
      <c r="J28" s="110"/>
      <c r="K28" s="117"/>
      <c r="L28" s="110"/>
    </row>
    <row r="29" spans="1:12" s="80" customFormat="1" ht="25" customHeight="1" thickBot="1" x14ac:dyDescent="0.4">
      <c r="A29" s="108"/>
      <c r="B29" s="108"/>
      <c r="C29" s="129"/>
      <c r="D29" s="109"/>
      <c r="E29" s="125"/>
      <c r="F29" s="112" t="str">
        <f>Chronologie!F23</f>
        <v>Perdant Partie 7</v>
      </c>
      <c r="G29" s="282" t="s">
        <v>589</v>
      </c>
      <c r="H29" s="113" t="str">
        <f>Chronologie!F22</f>
        <v>Gagnant Partie 7</v>
      </c>
      <c r="I29" s="126"/>
      <c r="J29" s="109"/>
      <c r="K29" s="126"/>
      <c r="L29" s="109"/>
    </row>
    <row r="30" spans="1:12" s="80" customFormat="1" ht="25" customHeight="1" thickBot="1" x14ac:dyDescent="0.4">
      <c r="A30" s="108"/>
      <c r="B30" s="108"/>
      <c r="C30" s="125"/>
      <c r="D30" s="110"/>
      <c r="E30" s="137" t="s">
        <v>8</v>
      </c>
      <c r="F30" s="116"/>
      <c r="G30" s="281" t="str">
        <f>Chronologie!H8</f>
        <v>Capitaine 14</v>
      </c>
      <c r="H30" s="117"/>
      <c r="I30" s="138" t="s">
        <v>9</v>
      </c>
      <c r="J30" s="110"/>
      <c r="K30" s="117"/>
      <c r="L30" s="110"/>
    </row>
    <row r="31" spans="1:12" s="80" customFormat="1" ht="25" customHeight="1" thickBot="1" x14ac:dyDescent="0.4">
      <c r="A31" s="108"/>
      <c r="B31" s="108"/>
      <c r="C31" s="130"/>
      <c r="D31" s="114"/>
      <c r="E31" s="112" t="str">
        <f>Chronologie!H38</f>
        <v>Gagnant Partie 22</v>
      </c>
      <c r="F31" s="134" t="s">
        <v>600</v>
      </c>
      <c r="G31" s="110"/>
      <c r="H31" s="128" t="s">
        <v>608</v>
      </c>
      <c r="I31" s="113" t="str">
        <f>Chronologie!H39</f>
        <v>Gagnant Partie 21</v>
      </c>
      <c r="J31" s="114"/>
      <c r="K31" s="131"/>
      <c r="L31" s="114"/>
    </row>
    <row r="32" spans="1:12" s="80" customFormat="1" ht="25" customHeight="1" thickBot="1" x14ac:dyDescent="0.4">
      <c r="A32" s="108"/>
      <c r="B32" s="108"/>
      <c r="C32" s="125"/>
      <c r="D32" s="110"/>
      <c r="E32" s="110"/>
      <c r="F32" s="122"/>
      <c r="G32" s="279" t="str">
        <f>Chronologie!F9</f>
        <v>Capitaine 15</v>
      </c>
      <c r="H32" s="123"/>
      <c r="I32" s="110"/>
      <c r="J32" s="110"/>
      <c r="K32" s="117"/>
      <c r="L32" s="110"/>
    </row>
    <row r="33" spans="1:12" s="80" customFormat="1" ht="25" customHeight="1" thickBot="1" x14ac:dyDescent="0.4">
      <c r="A33" s="108"/>
      <c r="B33" s="108"/>
      <c r="C33" s="129"/>
      <c r="D33" s="109"/>
      <c r="E33" s="108"/>
      <c r="F33" s="112" t="str">
        <f>Chronologie!H23</f>
        <v>Perdant Partie 8</v>
      </c>
      <c r="G33" s="282" t="s">
        <v>590</v>
      </c>
      <c r="H33" s="113" t="str">
        <f>Chronologie!H22</f>
        <v>Gagnant Partie 8</v>
      </c>
      <c r="I33" s="109"/>
      <c r="J33" s="109"/>
      <c r="K33" s="126"/>
      <c r="L33" s="109"/>
    </row>
    <row r="34" spans="1:12" s="80" customFormat="1" ht="25" customHeight="1" thickBot="1" x14ac:dyDescent="0.4">
      <c r="A34" s="108"/>
      <c r="B34" s="108" t="s">
        <v>667</v>
      </c>
      <c r="C34" s="125"/>
      <c r="D34" s="110"/>
      <c r="E34" s="108"/>
      <c r="F34" s="108"/>
      <c r="G34" s="281" t="str">
        <f>Chronologie!H9</f>
        <v>Capitaine 16</v>
      </c>
      <c r="H34" s="110"/>
      <c r="I34" s="110"/>
      <c r="J34" s="110"/>
      <c r="K34" s="117"/>
      <c r="L34" s="108" t="s">
        <v>27</v>
      </c>
    </row>
    <row r="35" spans="1:12" s="80" customFormat="1" ht="25" customHeight="1" thickBot="1" x14ac:dyDescent="0.4">
      <c r="A35" s="108"/>
      <c r="B35" s="127" t="str">
        <f>Chronologie!H62</f>
        <v>Gagnant Partie 57</v>
      </c>
      <c r="C35" s="132" t="s">
        <v>633</v>
      </c>
      <c r="D35" s="110"/>
      <c r="E35" s="108"/>
      <c r="F35" s="108"/>
      <c r="G35" s="110"/>
      <c r="H35" s="110"/>
      <c r="I35" s="110"/>
      <c r="J35" s="110"/>
      <c r="K35" s="133" t="s">
        <v>634</v>
      </c>
      <c r="L35" s="113" t="str">
        <f>Chronologie!H63</f>
        <v>Gagnant Partie 58</v>
      </c>
    </row>
    <row r="36" spans="1:12" s="81" customFormat="1" ht="25" customHeight="1" thickBot="1" x14ac:dyDescent="0.4">
      <c r="A36" s="108"/>
      <c r="B36" s="108" t="s">
        <v>28</v>
      </c>
      <c r="C36" s="125"/>
      <c r="D36" s="110"/>
      <c r="E36" s="108"/>
      <c r="F36" s="108"/>
      <c r="G36" s="279" t="str">
        <f>Chronologie!F10</f>
        <v>Capitaine 17</v>
      </c>
      <c r="H36" s="110"/>
      <c r="I36" s="110"/>
      <c r="J36" s="110"/>
      <c r="K36" s="117"/>
      <c r="L36" s="108" t="s">
        <v>29</v>
      </c>
    </row>
    <row r="37" spans="1:12" s="80" customFormat="1" ht="25" customHeight="1" thickBot="1" x14ac:dyDescent="0.4">
      <c r="A37" s="108"/>
      <c r="B37" s="108"/>
      <c r="C37" s="129"/>
      <c r="D37" s="109"/>
      <c r="E37" s="110"/>
      <c r="F37" s="112" t="str">
        <f>Chronologie!F29</f>
        <v>Perdant Partie 9</v>
      </c>
      <c r="G37" s="282" t="s">
        <v>591</v>
      </c>
      <c r="H37" s="113" t="str">
        <f>Chronologie!F28</f>
        <v>Gagnant Partie 9</v>
      </c>
      <c r="I37" s="109"/>
      <c r="J37" s="109"/>
      <c r="K37" s="126"/>
      <c r="L37" s="109"/>
    </row>
    <row r="38" spans="1:12" s="80" customFormat="1" ht="25" customHeight="1" thickBot="1" x14ac:dyDescent="0.4">
      <c r="A38" s="108"/>
      <c r="B38" s="108"/>
      <c r="C38" s="125"/>
      <c r="D38" s="110"/>
      <c r="E38" s="110"/>
      <c r="F38" s="116"/>
      <c r="G38" s="281" t="str">
        <f>Chronologie!H10</f>
        <v>Capitaine 18</v>
      </c>
      <c r="H38" s="117"/>
      <c r="I38" s="110"/>
      <c r="J38" s="110"/>
      <c r="K38" s="117"/>
      <c r="L38" s="110"/>
    </row>
    <row r="39" spans="1:12" s="80" customFormat="1" ht="25" customHeight="1" thickBot="1" x14ac:dyDescent="0.4">
      <c r="A39" s="108"/>
      <c r="B39" s="108"/>
      <c r="C39" s="130"/>
      <c r="D39" s="110"/>
      <c r="E39" s="112" t="str">
        <f>Chronologie!F42</f>
        <v>Gagnant Partie 28</v>
      </c>
      <c r="F39" s="134" t="s">
        <v>609</v>
      </c>
      <c r="G39" s="110"/>
      <c r="H39" s="128" t="s">
        <v>610</v>
      </c>
      <c r="I39" s="113" t="str">
        <f>Chronologie!F43</f>
        <v>Gagnant Partie 27</v>
      </c>
      <c r="J39" s="114"/>
      <c r="K39" s="131"/>
      <c r="L39" s="114"/>
    </row>
    <row r="40" spans="1:12" s="80" customFormat="1" ht="25" customHeight="1" thickBot="1" x14ac:dyDescent="0.4">
      <c r="A40" s="108"/>
      <c r="B40" s="108"/>
      <c r="C40" s="125"/>
      <c r="D40" s="114"/>
      <c r="E40" s="121" t="s">
        <v>10</v>
      </c>
      <c r="F40" s="122"/>
      <c r="G40" s="279" t="str">
        <f>Chronologie!F11</f>
        <v>Capitaine 19</v>
      </c>
      <c r="H40" s="123"/>
      <c r="I40" s="124" t="s">
        <v>11</v>
      </c>
      <c r="J40" s="110"/>
      <c r="K40" s="117"/>
      <c r="L40" s="110"/>
    </row>
    <row r="41" spans="1:12" s="80" customFormat="1" ht="25" customHeight="1" thickBot="1" x14ac:dyDescent="0.4">
      <c r="A41" s="108"/>
      <c r="B41" s="108"/>
      <c r="C41" s="129"/>
      <c r="D41" s="110"/>
      <c r="E41" s="125"/>
      <c r="F41" s="112" t="str">
        <f>Chronologie!H29</f>
        <v>Perdant Partie 10</v>
      </c>
      <c r="G41" s="282" t="s">
        <v>592</v>
      </c>
      <c r="H41" s="113" t="str">
        <f>Chronologie!H28</f>
        <v>Gagnant Partie 10</v>
      </c>
      <c r="I41" s="126"/>
      <c r="J41" s="109"/>
      <c r="K41" s="126"/>
      <c r="L41" s="109"/>
    </row>
    <row r="42" spans="1:12" s="80" customFormat="1" ht="25" customHeight="1" thickBot="1" x14ac:dyDescent="0.4">
      <c r="A42" s="108"/>
      <c r="B42" s="108"/>
      <c r="C42" s="125"/>
      <c r="D42" s="109"/>
      <c r="E42" s="125"/>
      <c r="F42" s="108"/>
      <c r="G42" s="281" t="str">
        <f>Chronologie!H11</f>
        <v>Capitaine 20</v>
      </c>
      <c r="H42" s="108"/>
      <c r="I42" s="117"/>
      <c r="J42" s="110"/>
      <c r="K42" s="117"/>
      <c r="L42" s="110"/>
    </row>
    <row r="43" spans="1:12" s="80" customFormat="1" ht="25" customHeight="1" thickBot="1" x14ac:dyDescent="0.4">
      <c r="A43" s="108"/>
      <c r="B43" s="108"/>
      <c r="C43" s="125"/>
      <c r="D43" s="127" t="str">
        <f>Chronologie!F56</f>
        <v>Gagnant Partie 41</v>
      </c>
      <c r="E43" s="135" t="s">
        <v>621</v>
      </c>
      <c r="F43" s="108"/>
      <c r="G43" s="110"/>
      <c r="H43" s="108"/>
      <c r="I43" s="139" t="s">
        <v>622</v>
      </c>
      <c r="J43" s="113" t="str">
        <f>Chronologie!F52</f>
        <v>Gagnant Partie 42</v>
      </c>
      <c r="K43" s="117"/>
      <c r="L43" s="110"/>
    </row>
    <row r="44" spans="1:12" s="80" customFormat="1" ht="25" customHeight="1" thickBot="1" x14ac:dyDescent="0.4">
      <c r="A44" s="108"/>
      <c r="B44" s="108"/>
      <c r="C44" s="125"/>
      <c r="D44" s="116"/>
      <c r="E44" s="125"/>
      <c r="F44" s="108"/>
      <c r="G44" s="279" t="str">
        <f>Chronologie!F12</f>
        <v>Capitaine 21</v>
      </c>
      <c r="H44" s="108"/>
      <c r="I44" s="117"/>
      <c r="J44" s="140"/>
      <c r="K44" s="117"/>
      <c r="L44" s="110"/>
    </row>
    <row r="45" spans="1:12" s="80" customFormat="1" ht="25" customHeight="1" thickBot="1" x14ac:dyDescent="0.4">
      <c r="A45" s="108"/>
      <c r="B45" s="108"/>
      <c r="C45" s="129"/>
      <c r="D45" s="125"/>
      <c r="E45" s="125"/>
      <c r="F45" s="112" t="str">
        <f>Chronologie!F27</f>
        <v>Perdant Partie 11</v>
      </c>
      <c r="G45" s="282" t="s">
        <v>593</v>
      </c>
      <c r="H45" s="113" t="str">
        <f>Chronologie!F26</f>
        <v>Gagnant Partie 11</v>
      </c>
      <c r="I45" s="126"/>
      <c r="J45" s="126"/>
      <c r="K45" s="126"/>
      <c r="L45" s="109"/>
    </row>
    <row r="46" spans="1:12" s="80" customFormat="1" ht="25" customHeight="1" thickBot="1" x14ac:dyDescent="0.4">
      <c r="A46" s="108"/>
      <c r="B46" s="108"/>
      <c r="C46" s="125"/>
      <c r="D46" s="129"/>
      <c r="E46" s="137" t="s">
        <v>12</v>
      </c>
      <c r="F46" s="116"/>
      <c r="G46" s="281" t="str">
        <f>Chronologie!H12</f>
        <v>Capitaine 22</v>
      </c>
      <c r="H46" s="117"/>
      <c r="I46" s="138" t="s">
        <v>13</v>
      </c>
      <c r="J46" s="117"/>
      <c r="K46" s="117"/>
      <c r="L46" s="110"/>
    </row>
    <row r="47" spans="1:12" s="80" customFormat="1" ht="25" customHeight="1" thickBot="1" x14ac:dyDescent="0.4">
      <c r="A47" s="108"/>
      <c r="B47" s="108"/>
      <c r="C47" s="141"/>
      <c r="D47" s="125"/>
      <c r="E47" s="112" t="str">
        <f>Chronologie!H42</f>
        <v>Gagnant Partie 26</v>
      </c>
      <c r="F47" s="134" t="s">
        <v>611</v>
      </c>
      <c r="G47" s="110"/>
      <c r="H47" s="128" t="s">
        <v>612</v>
      </c>
      <c r="I47" s="113" t="str">
        <f>Chronologie!H43</f>
        <v>Gagnant Partie 25</v>
      </c>
      <c r="J47" s="131"/>
      <c r="K47" s="131"/>
      <c r="L47" s="114"/>
    </row>
    <row r="48" spans="1:12" s="80" customFormat="1" ht="25" customHeight="1" thickBot="1" x14ac:dyDescent="0.4">
      <c r="A48" s="108"/>
      <c r="B48" s="108"/>
      <c r="C48" s="142"/>
      <c r="D48" s="130"/>
      <c r="E48" s="143"/>
      <c r="F48" s="122"/>
      <c r="G48" s="279" t="str">
        <f>Chronologie!F13</f>
        <v>Capitaine 23</v>
      </c>
      <c r="H48" s="123"/>
      <c r="I48" s="110"/>
      <c r="J48" s="117"/>
      <c r="K48" s="117"/>
      <c r="L48" s="110"/>
    </row>
    <row r="49" spans="1:12" s="80" customFormat="1" ht="25" customHeight="1" thickBot="1" x14ac:dyDescent="0.4">
      <c r="A49" s="108"/>
      <c r="B49" s="108"/>
      <c r="C49" s="144"/>
      <c r="D49" s="125"/>
      <c r="E49" s="110"/>
      <c r="F49" s="112" t="str">
        <f>Chronologie!H27</f>
        <v>Perdant Partie 12</v>
      </c>
      <c r="G49" s="282" t="s">
        <v>594</v>
      </c>
      <c r="H49" s="113" t="str">
        <f>Chronologie!H26</f>
        <v>Gagnant Partie 12</v>
      </c>
      <c r="I49" s="109"/>
      <c r="J49" s="126"/>
      <c r="K49" s="126"/>
      <c r="L49" s="109"/>
    </row>
    <row r="50" spans="1:12" s="80" customFormat="1" ht="25" customHeight="1" thickBot="1" x14ac:dyDescent="0.4">
      <c r="A50" s="108"/>
      <c r="B50" s="108"/>
      <c r="C50" s="145"/>
      <c r="D50" s="129"/>
      <c r="E50" s="110"/>
      <c r="F50" s="108"/>
      <c r="G50" s="281" t="str">
        <f>Chronologie!H13</f>
        <v>Capitaine 24</v>
      </c>
      <c r="H50" s="108"/>
      <c r="I50" s="110"/>
      <c r="J50" s="117"/>
      <c r="K50" s="123"/>
      <c r="L50" s="110"/>
    </row>
    <row r="51" spans="1:12" s="80" customFormat="1" ht="25" customHeight="1" thickBot="1" x14ac:dyDescent="0.4">
      <c r="A51" s="108"/>
      <c r="B51" s="108"/>
      <c r="C51" s="127" t="str">
        <f>Chronologie!H58</f>
        <v>Gagnant Partie 55</v>
      </c>
      <c r="D51" s="132" t="s">
        <v>635</v>
      </c>
      <c r="E51" s="110"/>
      <c r="F51" s="146"/>
      <c r="G51" s="110"/>
      <c r="H51" s="147"/>
      <c r="I51" s="110"/>
      <c r="J51" s="133" t="s">
        <v>636</v>
      </c>
      <c r="K51" s="113" t="str">
        <f>Chronologie!H59</f>
        <v>Gagnant Partie 51</v>
      </c>
      <c r="L51" s="110"/>
    </row>
    <row r="52" spans="1:12" s="80" customFormat="1" ht="25" customHeight="1" thickBot="1" x14ac:dyDescent="0.4">
      <c r="A52" s="108"/>
      <c r="B52" s="108"/>
      <c r="C52" s="110"/>
      <c r="D52" s="125"/>
      <c r="E52" s="108"/>
      <c r="F52" s="110"/>
      <c r="G52" s="279" t="str">
        <f>Chronologie!F14</f>
        <v>Capitaine 25</v>
      </c>
      <c r="H52" s="110"/>
      <c r="I52" s="110"/>
      <c r="J52" s="117"/>
      <c r="K52" s="110"/>
      <c r="L52" s="110"/>
    </row>
    <row r="53" spans="1:12" s="80" customFormat="1" ht="25" customHeight="1" thickBot="1" x14ac:dyDescent="0.4">
      <c r="A53" s="108"/>
      <c r="B53" s="108"/>
      <c r="C53" s="109"/>
      <c r="D53" s="125"/>
      <c r="E53" s="110"/>
      <c r="F53" s="112" t="str">
        <f>Chronologie!F33</f>
        <v>Perdant Partie 13</v>
      </c>
      <c r="G53" s="283" t="s">
        <v>601</v>
      </c>
      <c r="H53" s="113" t="str">
        <f>Chronologie!F32</f>
        <v>Gagnant Partie 13</v>
      </c>
      <c r="I53" s="110"/>
      <c r="J53" s="126"/>
      <c r="K53" s="109"/>
      <c r="L53" s="109"/>
    </row>
    <row r="54" spans="1:12" s="80" customFormat="1" ht="25" customHeight="1" thickBot="1" x14ac:dyDescent="0.4">
      <c r="A54" s="108"/>
      <c r="B54" s="108"/>
      <c r="C54" s="110"/>
      <c r="D54" s="129"/>
      <c r="E54" s="108"/>
      <c r="F54" s="125"/>
      <c r="G54" s="281" t="str">
        <f>Chronologie!H14</f>
        <v>Capitaine 26</v>
      </c>
      <c r="H54" s="117"/>
      <c r="I54" s="108"/>
      <c r="J54" s="117"/>
      <c r="K54" s="110"/>
      <c r="L54" s="110"/>
    </row>
    <row r="55" spans="1:12" s="80" customFormat="1" ht="25" customHeight="1" thickBot="1" x14ac:dyDescent="0.4">
      <c r="A55" s="108"/>
      <c r="B55" s="108"/>
      <c r="C55" s="114"/>
      <c r="D55" s="130"/>
      <c r="E55" s="112" t="str">
        <f>Chronologie!F46</f>
        <v>Gagnant Partie 32</v>
      </c>
      <c r="F55" s="134" t="s">
        <v>613</v>
      </c>
      <c r="G55" s="110"/>
      <c r="H55" s="128" t="s">
        <v>614</v>
      </c>
      <c r="I55" s="113" t="str">
        <f>Chronologie!F47</f>
        <v>Gagnant Partie 31</v>
      </c>
      <c r="J55" s="131"/>
      <c r="K55" s="114"/>
      <c r="L55" s="114"/>
    </row>
    <row r="56" spans="1:12" s="80" customFormat="1" ht="25" customHeight="1" thickBot="1" x14ac:dyDescent="0.4">
      <c r="A56" s="108"/>
      <c r="B56" s="108"/>
      <c r="C56" s="110"/>
      <c r="D56" s="141"/>
      <c r="E56" s="121" t="s">
        <v>16</v>
      </c>
      <c r="F56" s="122"/>
      <c r="G56" s="279" t="str">
        <f>Chronologie!F15</f>
        <v>Capitaine 27</v>
      </c>
      <c r="H56" s="123"/>
      <c r="I56" s="124" t="s">
        <v>17</v>
      </c>
      <c r="J56" s="142"/>
      <c r="K56" s="110"/>
      <c r="L56" s="110"/>
    </row>
    <row r="57" spans="1:12" s="80" customFormat="1" ht="25" customHeight="1" thickBot="1" x14ac:dyDescent="0.4">
      <c r="A57" s="108"/>
      <c r="B57" s="108"/>
      <c r="C57" s="109"/>
      <c r="D57" s="142"/>
      <c r="E57" s="125"/>
      <c r="F57" s="112" t="str">
        <f>Chronologie!H33</f>
        <v>Perdant Partie 14</v>
      </c>
      <c r="G57" s="283" t="s">
        <v>602</v>
      </c>
      <c r="H57" s="113" t="str">
        <f>Chronologie!H32</f>
        <v>Gagnant Partie 14</v>
      </c>
      <c r="I57" s="126"/>
      <c r="J57" s="142"/>
      <c r="K57" s="109"/>
      <c r="L57" s="109"/>
    </row>
    <row r="58" spans="1:12" s="80" customFormat="1" ht="25" customHeight="1" thickBot="1" x14ac:dyDescent="0.4">
      <c r="A58" s="108"/>
      <c r="B58" s="108"/>
      <c r="C58" s="110"/>
      <c r="D58" s="145"/>
      <c r="E58" s="125"/>
      <c r="F58" s="110"/>
      <c r="G58" s="281" t="str">
        <f>Chronologie!H15</f>
        <v>Capitaine 28</v>
      </c>
      <c r="H58" s="110"/>
      <c r="I58" s="117"/>
      <c r="J58" s="145"/>
      <c r="K58" s="110"/>
      <c r="L58" s="110"/>
    </row>
    <row r="59" spans="1:12" s="80" customFormat="1" ht="25" customHeight="1" thickBot="1" x14ac:dyDescent="0.4">
      <c r="A59" s="108"/>
      <c r="B59" s="108"/>
      <c r="C59" s="110"/>
      <c r="D59" s="127" t="str">
        <f>Chronologie!H56</f>
        <v>Gagnant Partie 45</v>
      </c>
      <c r="E59" s="135" t="s">
        <v>623</v>
      </c>
      <c r="F59" s="110"/>
      <c r="G59" s="110"/>
      <c r="H59" s="110"/>
      <c r="I59" s="139" t="s">
        <v>624</v>
      </c>
      <c r="J59" s="127" t="str">
        <f>Chronologie!H52</f>
        <v>Gagnant Partie 46</v>
      </c>
      <c r="K59" s="110"/>
      <c r="L59" s="110"/>
    </row>
    <row r="60" spans="1:12" s="80" customFormat="1" ht="25" customHeight="1" thickBot="1" x14ac:dyDescent="0.4">
      <c r="A60" s="108"/>
      <c r="B60" s="108"/>
      <c r="C60" s="110"/>
      <c r="D60" s="110"/>
      <c r="E60" s="125"/>
      <c r="F60" s="110"/>
      <c r="G60" s="279" t="str">
        <f>Chronologie!F16</f>
        <v>Capitaine 29</v>
      </c>
      <c r="H60" s="110"/>
      <c r="I60" s="117"/>
      <c r="J60" s="125"/>
      <c r="K60" s="110"/>
      <c r="L60" s="110"/>
    </row>
    <row r="61" spans="1:12" s="80" customFormat="1" ht="25" customHeight="1" thickBot="1" x14ac:dyDescent="0.4">
      <c r="A61" s="108"/>
      <c r="B61" s="108"/>
      <c r="C61" s="110"/>
      <c r="D61" s="110"/>
      <c r="E61" s="125"/>
      <c r="F61" s="112" t="str">
        <f>Chronologie!F31</f>
        <v>Perdant Partie 15</v>
      </c>
      <c r="G61" s="283" t="s">
        <v>603</v>
      </c>
      <c r="H61" s="113" t="str">
        <f>Chronologie!F30</f>
        <v>Gagnant Partie 15</v>
      </c>
      <c r="I61" s="126"/>
      <c r="J61" s="129"/>
      <c r="K61" s="110"/>
      <c r="L61" s="110"/>
    </row>
    <row r="62" spans="1:12" s="80" customFormat="1" ht="25" customHeight="1" thickBot="1" x14ac:dyDescent="0.4">
      <c r="A62" s="108"/>
      <c r="B62" s="108"/>
      <c r="C62" s="110"/>
      <c r="D62" s="109"/>
      <c r="E62" s="137" t="s">
        <v>18</v>
      </c>
      <c r="F62" s="116"/>
      <c r="G62" s="281" t="str">
        <f>Chronologie!H16</f>
        <v>Capitaine 30</v>
      </c>
      <c r="H62" s="117"/>
      <c r="I62" s="138" t="s">
        <v>19</v>
      </c>
      <c r="J62" s="110"/>
      <c r="K62" s="110"/>
      <c r="L62" s="110"/>
    </row>
    <row r="63" spans="1:12" s="80" customFormat="1" ht="25" customHeight="1" thickBot="1" x14ac:dyDescent="0.4">
      <c r="A63" s="108"/>
      <c r="B63" s="108"/>
      <c r="C63" s="110"/>
      <c r="D63" s="110"/>
      <c r="E63" s="112" t="str">
        <f>Chronologie!H46</f>
        <v>Gagnant Partie 30</v>
      </c>
      <c r="F63" s="134" t="s">
        <v>615</v>
      </c>
      <c r="G63" s="110"/>
      <c r="H63" s="128" t="s">
        <v>616</v>
      </c>
      <c r="I63" s="113" t="str">
        <f>Chronologie!H47</f>
        <v>Gagnant Partie 29</v>
      </c>
      <c r="J63" s="110"/>
      <c r="K63" s="110"/>
      <c r="L63" s="110"/>
    </row>
    <row r="64" spans="1:12" s="80" customFormat="1" ht="25" customHeight="1" thickBot="1" x14ac:dyDescent="0.4">
      <c r="A64" s="108"/>
      <c r="B64" s="108"/>
      <c r="C64" s="110"/>
      <c r="D64" s="114"/>
      <c r="E64" s="148"/>
      <c r="F64" s="122"/>
      <c r="G64" s="279" t="str">
        <f>Chronologie!F17</f>
        <v>Capitaine 31</v>
      </c>
      <c r="H64" s="123"/>
      <c r="I64" s="114"/>
      <c r="J64" s="110"/>
      <c r="K64" s="110"/>
      <c r="L64" s="110"/>
    </row>
    <row r="65" spans="1:12" s="80" customFormat="1" ht="25" customHeight="1" thickBot="1" x14ac:dyDescent="0.4">
      <c r="A65" s="108"/>
      <c r="B65" s="108"/>
      <c r="C65" s="111"/>
      <c r="D65" s="110"/>
      <c r="E65" s="108"/>
      <c r="F65" s="112" t="str">
        <f>Chronologie!H31</f>
        <v>Perdant Partie 16</v>
      </c>
      <c r="G65" s="283" t="s">
        <v>604</v>
      </c>
      <c r="H65" s="113" t="str">
        <f>Chronologie!H30</f>
        <v>Gagnant Partie 16</v>
      </c>
      <c r="I65" s="109"/>
      <c r="J65" s="110"/>
      <c r="K65" s="111"/>
      <c r="L65" s="110"/>
    </row>
    <row r="66" spans="1:12" s="80" customFormat="1" ht="25" customHeight="1" thickBot="1" x14ac:dyDescent="0.4">
      <c r="A66" s="108"/>
      <c r="B66" s="108"/>
      <c r="C66" s="75" t="s">
        <v>254</v>
      </c>
      <c r="D66" s="110"/>
      <c r="E66" s="108"/>
      <c r="F66" s="108"/>
      <c r="G66" s="281" t="str">
        <f>Chronologie!H17</f>
        <v>Capitaine 32</v>
      </c>
      <c r="H66" s="110"/>
      <c r="I66" s="110"/>
      <c r="J66" s="110"/>
      <c r="K66" s="75" t="s">
        <v>253</v>
      </c>
      <c r="L66" s="110"/>
    </row>
    <row r="67" spans="1:12" s="80" customFormat="1" ht="25" customHeight="1" thickBot="1" x14ac:dyDescent="0.4">
      <c r="A67" s="108"/>
      <c r="B67" s="108"/>
      <c r="C67" s="118"/>
      <c r="D67" s="110"/>
      <c r="E67" s="108"/>
      <c r="F67" s="110"/>
      <c r="G67" s="110"/>
      <c r="H67" s="110"/>
      <c r="I67" s="110"/>
      <c r="J67" s="110"/>
      <c r="K67" s="118"/>
      <c r="L67" s="110"/>
    </row>
    <row r="68" spans="1:12" s="80" customFormat="1" ht="25" customHeight="1" thickBot="1" x14ac:dyDescent="0.4">
      <c r="A68" s="108"/>
      <c r="B68" s="109"/>
      <c r="C68" s="109"/>
      <c r="D68" s="109"/>
      <c r="E68" s="284" t="str">
        <f>Chronologie!F36</f>
        <v>Perdant Partie 20</v>
      </c>
      <c r="F68" s="146" t="s">
        <v>0</v>
      </c>
      <c r="G68" s="110"/>
      <c r="H68" s="147" t="s">
        <v>1</v>
      </c>
      <c r="I68" s="284" t="str">
        <f>Chronologie!F37</f>
        <v>Perdant Partie 19</v>
      </c>
      <c r="J68" s="109"/>
      <c r="K68" s="109"/>
      <c r="L68" s="109"/>
    </row>
    <row r="69" spans="1:12" s="80" customFormat="1" ht="25" customHeight="1" thickBot="1" x14ac:dyDescent="0.4">
      <c r="A69" s="108"/>
      <c r="B69" s="114"/>
      <c r="C69" s="114"/>
      <c r="D69" s="127" t="str">
        <f>Chronologie!F55</f>
        <v>Gagnant Partie 35</v>
      </c>
      <c r="E69" s="285" t="s">
        <v>617</v>
      </c>
      <c r="F69" s="146"/>
      <c r="G69" s="110"/>
      <c r="I69" s="285" t="s">
        <v>618</v>
      </c>
      <c r="J69" s="113" t="str">
        <f>Chronologie!F51</f>
        <v>Gagnant Partie 36</v>
      </c>
      <c r="K69" s="114"/>
      <c r="L69" s="114"/>
    </row>
    <row r="70" spans="1:12" s="80" customFormat="1" ht="25" customHeight="1" thickBot="1" x14ac:dyDescent="0.4">
      <c r="A70" s="108"/>
      <c r="B70" s="109"/>
      <c r="C70" s="109"/>
      <c r="D70" s="149"/>
      <c r="E70" s="286" t="str">
        <f>Chronologie!H36</f>
        <v>Perdant Partie 18</v>
      </c>
      <c r="F70" s="146" t="s">
        <v>2</v>
      </c>
      <c r="G70" s="110"/>
      <c r="H70" s="147" t="s">
        <v>3</v>
      </c>
      <c r="I70" s="286" t="str">
        <f>Chronologie!H37</f>
        <v>Perdant Partie 17</v>
      </c>
      <c r="J70" s="150"/>
      <c r="K70" s="109"/>
      <c r="L70" s="109"/>
    </row>
    <row r="71" spans="1:12" s="80" customFormat="1" ht="25" customHeight="1" thickBot="1" x14ac:dyDescent="0.4">
      <c r="A71" s="108"/>
      <c r="B71" s="110"/>
      <c r="C71" s="127" t="str">
        <f>Chronologie!F61</f>
        <v>Gagnant Partie 54</v>
      </c>
      <c r="D71" s="132" t="s">
        <v>637</v>
      </c>
      <c r="E71" s="108"/>
      <c r="F71" s="146"/>
      <c r="G71" s="110"/>
      <c r="I71" s="108"/>
      <c r="J71" s="133" t="s">
        <v>638</v>
      </c>
      <c r="K71" s="113" t="str">
        <f>Chronologie!F60</f>
        <v>Gagnant Partie 50</v>
      </c>
      <c r="L71" s="110"/>
    </row>
    <row r="72" spans="1:12" s="80" customFormat="1" ht="25" customHeight="1" thickBot="1" x14ac:dyDescent="0.4">
      <c r="A72" s="108"/>
      <c r="B72" s="109"/>
      <c r="C72" s="149"/>
      <c r="D72" s="151"/>
      <c r="E72" s="284" t="str">
        <f>Chronologie!F40</f>
        <v>Perdant Partie 24</v>
      </c>
      <c r="F72" s="146" t="s">
        <v>6</v>
      </c>
      <c r="H72" s="147" t="s">
        <v>7</v>
      </c>
      <c r="I72" s="284" t="str">
        <f>Chronologie!F41</f>
        <v>Perdant Partie 23</v>
      </c>
      <c r="J72" s="152"/>
      <c r="K72" s="150"/>
      <c r="L72" s="109"/>
    </row>
    <row r="73" spans="1:12" s="80" customFormat="1" ht="25" customHeight="1" thickBot="1" x14ac:dyDescent="0.4">
      <c r="A73" s="108"/>
      <c r="B73" s="114"/>
      <c r="C73" s="130"/>
      <c r="D73" s="127" t="str">
        <f>Chronologie!H55</f>
        <v>Gagnant Partie 39</v>
      </c>
      <c r="E73" s="285" t="s">
        <v>625</v>
      </c>
      <c r="F73" s="110"/>
      <c r="H73" s="147"/>
      <c r="I73" s="285" t="s">
        <v>626</v>
      </c>
      <c r="J73" s="127" t="str">
        <f>Chronologie!H51</f>
        <v>Gagnant Partie 40</v>
      </c>
      <c r="K73" s="131"/>
      <c r="L73" s="114"/>
    </row>
    <row r="74" spans="1:12" s="80" customFormat="1" ht="25" customHeight="1" thickBot="1" x14ac:dyDescent="0.4">
      <c r="A74" s="108"/>
      <c r="B74" s="108" t="s">
        <v>667</v>
      </c>
      <c r="C74" s="129"/>
      <c r="D74" s="109"/>
      <c r="E74" s="286" t="str">
        <f>Chronologie!H40</f>
        <v>Perdant Partie 22</v>
      </c>
      <c r="F74" s="146" t="s">
        <v>8</v>
      </c>
      <c r="H74" s="147" t="s">
        <v>9</v>
      </c>
      <c r="I74" s="286" t="str">
        <f>Chronologie!H41</f>
        <v>Perdant Partie 21</v>
      </c>
      <c r="J74" s="109"/>
      <c r="K74" s="126"/>
      <c r="L74" s="108" t="s">
        <v>667</v>
      </c>
    </row>
    <row r="75" spans="1:12" s="80" customFormat="1" ht="25" customHeight="1" thickBot="1" x14ac:dyDescent="0.4">
      <c r="A75" s="108"/>
      <c r="B75" s="127" t="str">
        <f>Chronologie!H65</f>
        <v>Gagnant Partie 60</v>
      </c>
      <c r="C75" s="132" t="s">
        <v>639</v>
      </c>
      <c r="D75" s="110"/>
      <c r="E75" s="108"/>
      <c r="F75" s="146"/>
      <c r="G75" s="110"/>
      <c r="H75" s="147"/>
      <c r="I75" s="108"/>
      <c r="J75" s="110"/>
      <c r="K75" s="133" t="s">
        <v>640</v>
      </c>
      <c r="L75" s="113" t="str">
        <f>Chronologie!H64</f>
        <v>Gagnant Partie 59</v>
      </c>
    </row>
    <row r="76" spans="1:12" s="80" customFormat="1" ht="25" customHeight="1" thickBot="1" x14ac:dyDescent="0.4">
      <c r="A76" s="108"/>
      <c r="B76" s="108" t="s">
        <v>31</v>
      </c>
      <c r="C76" s="129"/>
      <c r="D76" s="109"/>
      <c r="E76" s="284" t="str">
        <f>Chronologie!F44</f>
        <v>Perdant Partie 28</v>
      </c>
      <c r="F76" s="146" t="s">
        <v>10</v>
      </c>
      <c r="G76" s="110"/>
      <c r="H76" s="147" t="s">
        <v>11</v>
      </c>
      <c r="I76" s="284" t="str">
        <f>Chronologie!F45</f>
        <v>Perdant Partie 27</v>
      </c>
      <c r="J76" s="109"/>
      <c r="K76" s="126"/>
      <c r="L76" s="108" t="s">
        <v>32</v>
      </c>
    </row>
    <row r="77" spans="1:12" s="80" customFormat="1" ht="25" customHeight="1" thickBot="1" x14ac:dyDescent="0.4">
      <c r="A77" s="108"/>
      <c r="B77" s="114"/>
      <c r="C77" s="130"/>
      <c r="D77" s="127" t="str">
        <f>Chronologie!F54</f>
        <v>Gagnant Partie 43</v>
      </c>
      <c r="E77" s="285" t="s">
        <v>627</v>
      </c>
      <c r="F77" s="146"/>
      <c r="G77" s="110"/>
      <c r="H77" s="147"/>
      <c r="I77" s="285" t="s">
        <v>628</v>
      </c>
      <c r="J77" s="113" t="str">
        <f>Chronologie!F50</f>
        <v>Gagnant Partie 44</v>
      </c>
      <c r="K77" s="131"/>
      <c r="L77" s="114"/>
    </row>
    <row r="78" spans="1:12" s="80" customFormat="1" ht="25" customHeight="1" thickBot="1" x14ac:dyDescent="0.4">
      <c r="A78" s="108"/>
      <c r="B78" s="109"/>
      <c r="C78" s="151"/>
      <c r="D78" s="149"/>
      <c r="E78" s="286" t="str">
        <f>Chronologie!H44</f>
        <v>Perdant Partie 26</v>
      </c>
      <c r="F78" s="146" t="s">
        <v>12</v>
      </c>
      <c r="G78" s="110"/>
      <c r="H78" s="147" t="s">
        <v>13</v>
      </c>
      <c r="I78" s="286" t="str">
        <f>Chronologie!H45</f>
        <v>Perdant Partie 25</v>
      </c>
      <c r="J78" s="150"/>
      <c r="K78" s="152"/>
      <c r="L78" s="109"/>
    </row>
    <row r="79" spans="1:12" s="80" customFormat="1" ht="25" customHeight="1" thickBot="1" x14ac:dyDescent="0.4">
      <c r="A79" s="108"/>
      <c r="B79" s="110"/>
      <c r="C79" s="127" t="str">
        <f>Chronologie!H61</f>
        <v>Gagnant Partie 53</v>
      </c>
      <c r="D79" s="132" t="s">
        <v>641</v>
      </c>
      <c r="E79" s="108"/>
      <c r="F79" s="146"/>
      <c r="G79" s="110"/>
      <c r="H79" s="147"/>
      <c r="I79" s="108"/>
      <c r="J79" s="133" t="s">
        <v>642</v>
      </c>
      <c r="K79" s="113" t="str">
        <f>Chronologie!H60</f>
        <v>Gagnant Partie 49</v>
      </c>
      <c r="L79" s="110"/>
    </row>
    <row r="80" spans="1:12" s="80" customFormat="1" ht="25" customHeight="1" thickBot="1" x14ac:dyDescent="0.4">
      <c r="A80" s="108"/>
      <c r="B80" s="109"/>
      <c r="C80" s="109"/>
      <c r="D80" s="151"/>
      <c r="E80" s="284" t="str">
        <f>Chronologie!F48</f>
        <v>Perdant Partie 32</v>
      </c>
      <c r="F80" s="146" t="s">
        <v>16</v>
      </c>
      <c r="G80" s="110"/>
      <c r="H80" s="147" t="s">
        <v>17</v>
      </c>
      <c r="I80" s="284" t="str">
        <f>Chronologie!F49</f>
        <v>Perdant Partie 31</v>
      </c>
      <c r="J80" s="152"/>
      <c r="K80" s="109"/>
      <c r="L80" s="109"/>
    </row>
    <row r="81" spans="1:13" s="80" customFormat="1" ht="25" customHeight="1" thickBot="1" x14ac:dyDescent="0.4">
      <c r="A81" s="108"/>
      <c r="B81" s="114"/>
      <c r="C81" s="114"/>
      <c r="D81" s="127" t="str">
        <f>Chronologie!H54</f>
        <v>Gagnant Partie 47</v>
      </c>
      <c r="E81" s="285" t="s">
        <v>629</v>
      </c>
      <c r="F81" s="146"/>
      <c r="G81" s="110"/>
      <c r="H81" s="114"/>
      <c r="I81" s="285" t="s">
        <v>630</v>
      </c>
      <c r="J81" s="127" t="str">
        <f>Chronologie!H50</f>
        <v>Gagnant Partie 48</v>
      </c>
      <c r="K81" s="114"/>
      <c r="L81" s="114"/>
    </row>
    <row r="82" spans="1:13" s="80" customFormat="1" ht="25" customHeight="1" thickBot="1" x14ac:dyDescent="0.4">
      <c r="A82" s="108"/>
      <c r="B82" s="109"/>
      <c r="C82" s="109"/>
      <c r="D82" s="109"/>
      <c r="E82" s="286" t="str">
        <f>Chronologie!H48</f>
        <v>Perdant Partie 30</v>
      </c>
      <c r="F82" s="146" t="s">
        <v>18</v>
      </c>
      <c r="G82" s="110"/>
      <c r="H82" s="147" t="s">
        <v>19</v>
      </c>
      <c r="I82" s="286" t="str">
        <f>Chronologie!H49</f>
        <v>Perdant Partie 29</v>
      </c>
      <c r="J82" s="109"/>
      <c r="K82" s="109"/>
      <c r="L82" s="109"/>
    </row>
    <row r="83" spans="1:13" ht="20.149999999999999" customHeight="1" x14ac:dyDescent="0.35">
      <c r="G83" s="2"/>
      <c r="H83" s="5"/>
    </row>
    <row r="84" spans="1:13" ht="20.149999999999999" customHeight="1" thickBot="1" x14ac:dyDescent="0.4">
      <c r="G84" s="6"/>
      <c r="H84" s="1"/>
    </row>
    <row r="85" spans="1:13" s="77" customFormat="1" ht="40" customHeight="1" thickTop="1" thickBot="1" x14ac:dyDescent="0.45">
      <c r="A85" s="76"/>
      <c r="B85" s="171" t="s">
        <v>509</v>
      </c>
      <c r="C85" s="172" t="s">
        <v>36</v>
      </c>
      <c r="D85" s="172" t="s">
        <v>194</v>
      </c>
      <c r="E85" s="172" t="s">
        <v>195</v>
      </c>
      <c r="F85" s="173" t="s">
        <v>196</v>
      </c>
      <c r="G85" s="171" t="s">
        <v>20</v>
      </c>
      <c r="H85" s="172" t="s">
        <v>21</v>
      </c>
      <c r="I85" s="172" t="s">
        <v>22</v>
      </c>
      <c r="J85" s="172" t="s">
        <v>285</v>
      </c>
      <c r="K85" s="172" t="s">
        <v>286</v>
      </c>
      <c r="L85" s="173" t="s">
        <v>287</v>
      </c>
    </row>
    <row r="86" spans="1:13" s="39" customFormat="1" ht="40" customHeight="1" thickBot="1" x14ac:dyDescent="0.4">
      <c r="A86" s="78"/>
      <c r="B86" s="106" t="s">
        <v>453</v>
      </c>
      <c r="C86" s="100" t="str">
        <f>Distribution!E3</f>
        <v>Capitaine 1</v>
      </c>
      <c r="D86" s="100" t="str">
        <f>Distribution!F3</f>
        <v>Troisième 1</v>
      </c>
      <c r="E86" s="100" t="str">
        <f>Distribution!G3</f>
        <v>Deuxième 1</v>
      </c>
      <c r="F86" s="101" t="str">
        <f>Distribution!H3</f>
        <v>Premier 1</v>
      </c>
      <c r="G86" s="106" t="s">
        <v>564</v>
      </c>
      <c r="H86" s="102" t="s">
        <v>567</v>
      </c>
      <c r="I86" s="100" t="s">
        <v>570</v>
      </c>
      <c r="J86" s="102" t="s">
        <v>576</v>
      </c>
      <c r="K86" s="102" t="s">
        <v>577</v>
      </c>
      <c r="L86" s="101">
        <v>5</v>
      </c>
    </row>
    <row r="87" spans="1:13" s="39" customFormat="1" ht="40" customHeight="1" thickBot="1" x14ac:dyDescent="0.4">
      <c r="A87" s="78"/>
      <c r="B87" s="106" t="s">
        <v>454</v>
      </c>
      <c r="C87" s="100" t="str">
        <f>Distribution!E4</f>
        <v>Capitaine 2</v>
      </c>
      <c r="D87" s="100" t="str">
        <f>Distribution!F4</f>
        <v>Troisième 2</v>
      </c>
      <c r="E87" s="100" t="str">
        <f>Distribution!G4</f>
        <v>Deuxième 2</v>
      </c>
      <c r="F87" s="101" t="str">
        <f>Distribution!H4</f>
        <v>Premier 2</v>
      </c>
      <c r="G87" s="106" t="s">
        <v>564</v>
      </c>
      <c r="H87" s="102" t="s">
        <v>567</v>
      </c>
      <c r="I87" s="100" t="s">
        <v>570</v>
      </c>
      <c r="J87" s="102" t="s">
        <v>576</v>
      </c>
      <c r="K87" s="102" t="s">
        <v>577</v>
      </c>
      <c r="L87" s="101">
        <v>5</v>
      </c>
    </row>
    <row r="88" spans="1:13" s="39" customFormat="1" ht="40" customHeight="1" thickBot="1" x14ac:dyDescent="0.4">
      <c r="A88" s="78"/>
      <c r="B88" s="106" t="s">
        <v>455</v>
      </c>
      <c r="C88" s="100" t="str">
        <f>Distribution!E5</f>
        <v>Capitaine 3</v>
      </c>
      <c r="D88" s="100" t="str">
        <f>Distribution!F5</f>
        <v>Troisième 3</v>
      </c>
      <c r="E88" s="100" t="str">
        <f>Distribution!G5</f>
        <v>Deuxième 3</v>
      </c>
      <c r="F88" s="101" t="str">
        <f>Distribution!H5</f>
        <v>Premier 3</v>
      </c>
      <c r="G88" s="106" t="s">
        <v>564</v>
      </c>
      <c r="H88" s="102" t="s">
        <v>567</v>
      </c>
      <c r="I88" s="100" t="s">
        <v>570</v>
      </c>
      <c r="J88" s="102" t="s">
        <v>576</v>
      </c>
      <c r="K88" s="102" t="s">
        <v>577</v>
      </c>
      <c r="L88" s="101">
        <v>5</v>
      </c>
    </row>
    <row r="89" spans="1:13" s="39" customFormat="1" ht="40" customHeight="1" thickBot="1" x14ac:dyDescent="0.4">
      <c r="A89" s="78"/>
      <c r="B89" s="106" t="s">
        <v>456</v>
      </c>
      <c r="C89" s="100" t="str">
        <f>Distribution!E6</f>
        <v>Capitaine 4</v>
      </c>
      <c r="D89" s="100" t="str">
        <f>Distribution!F6</f>
        <v>Troisième 4</v>
      </c>
      <c r="E89" s="100" t="str">
        <f>Distribution!G6</f>
        <v>Deuxième 4</v>
      </c>
      <c r="F89" s="101" t="str">
        <f>Distribution!H6</f>
        <v>Premier 4</v>
      </c>
      <c r="G89" s="106" t="s">
        <v>564</v>
      </c>
      <c r="H89" s="102" t="s">
        <v>567</v>
      </c>
      <c r="I89" s="100" t="s">
        <v>570</v>
      </c>
      <c r="J89" s="102" t="s">
        <v>576</v>
      </c>
      <c r="K89" s="102" t="s">
        <v>577</v>
      </c>
      <c r="L89" s="101">
        <v>5</v>
      </c>
    </row>
    <row r="90" spans="1:13" s="39" customFormat="1" ht="40" customHeight="1" thickBot="1" x14ac:dyDescent="0.4">
      <c r="A90" s="78"/>
      <c r="B90" s="106" t="s">
        <v>457</v>
      </c>
      <c r="C90" s="100" t="str">
        <f>Distribution!E7</f>
        <v>Capitaine 5</v>
      </c>
      <c r="D90" s="100" t="str">
        <f>Distribution!F7</f>
        <v>Troisième 5</v>
      </c>
      <c r="E90" s="100" t="str">
        <f>Distribution!G7</f>
        <v>Deuxième 5</v>
      </c>
      <c r="F90" s="101" t="str">
        <f>Distribution!H7</f>
        <v>Premier 5</v>
      </c>
      <c r="G90" s="106" t="s">
        <v>564</v>
      </c>
      <c r="H90" s="102" t="s">
        <v>567</v>
      </c>
      <c r="I90" s="100" t="s">
        <v>570</v>
      </c>
      <c r="J90" s="102" t="s">
        <v>576</v>
      </c>
      <c r="K90" s="102" t="s">
        <v>577</v>
      </c>
      <c r="L90" s="103">
        <v>5</v>
      </c>
      <c r="M90" s="79"/>
    </row>
    <row r="91" spans="1:13" s="39" customFormat="1" ht="40" customHeight="1" thickBot="1" x14ac:dyDescent="0.4">
      <c r="A91" s="78"/>
      <c r="B91" s="106" t="s">
        <v>458</v>
      </c>
      <c r="C91" s="100" t="str">
        <f>Distribution!E8</f>
        <v>Capitaine 6</v>
      </c>
      <c r="D91" s="100" t="str">
        <f>Distribution!F8</f>
        <v>Troisième 6</v>
      </c>
      <c r="E91" s="100" t="str">
        <f>Distribution!G8</f>
        <v>Deuxième 6</v>
      </c>
      <c r="F91" s="101" t="str">
        <f>Distribution!H8</f>
        <v>Premier 6</v>
      </c>
      <c r="G91" s="106" t="s">
        <v>564</v>
      </c>
      <c r="H91" s="102" t="s">
        <v>567</v>
      </c>
      <c r="I91" s="100" t="s">
        <v>570</v>
      </c>
      <c r="J91" s="102" t="s">
        <v>576</v>
      </c>
      <c r="K91" s="102" t="s">
        <v>577</v>
      </c>
      <c r="L91" s="101">
        <v>5</v>
      </c>
      <c r="M91" s="79"/>
    </row>
    <row r="92" spans="1:13" s="39" customFormat="1" ht="40" customHeight="1" thickBot="1" x14ac:dyDescent="0.4">
      <c r="A92" s="78"/>
      <c r="B92" s="106" t="s">
        <v>459</v>
      </c>
      <c r="C92" s="100" t="str">
        <f>Distribution!E9</f>
        <v>Capitaine 7</v>
      </c>
      <c r="D92" s="100" t="str">
        <f>Distribution!F9</f>
        <v>Troisième 7</v>
      </c>
      <c r="E92" s="100" t="str">
        <f>Distribution!G9</f>
        <v>Deuxième 7</v>
      </c>
      <c r="F92" s="101" t="str">
        <f>Distribution!H9</f>
        <v>Premier 7</v>
      </c>
      <c r="G92" s="106" t="s">
        <v>564</v>
      </c>
      <c r="H92" s="102" t="s">
        <v>567</v>
      </c>
      <c r="I92" s="100" t="s">
        <v>570</v>
      </c>
      <c r="J92" s="102" t="s">
        <v>576</v>
      </c>
      <c r="K92" s="102" t="s">
        <v>577</v>
      </c>
      <c r="L92" s="103">
        <v>5</v>
      </c>
    </row>
    <row r="93" spans="1:13" s="39" customFormat="1" ht="40" customHeight="1" thickBot="1" x14ac:dyDescent="0.4">
      <c r="A93" s="78"/>
      <c r="B93" s="106" t="s">
        <v>460</v>
      </c>
      <c r="C93" s="100" t="str">
        <f>Distribution!E10</f>
        <v>Capitaine 8</v>
      </c>
      <c r="D93" s="100" t="str">
        <f>Distribution!F10</f>
        <v>Troisième 8</v>
      </c>
      <c r="E93" s="100" t="str">
        <f>Distribution!G10</f>
        <v>Deuxième 8</v>
      </c>
      <c r="F93" s="101" t="str">
        <f>Distribution!H10</f>
        <v>Premier 8</v>
      </c>
      <c r="G93" s="106" t="s">
        <v>564</v>
      </c>
      <c r="H93" s="102" t="s">
        <v>567</v>
      </c>
      <c r="I93" s="100" t="s">
        <v>570</v>
      </c>
      <c r="J93" s="102" t="s">
        <v>576</v>
      </c>
      <c r="K93" s="102" t="s">
        <v>577</v>
      </c>
      <c r="L93" s="101">
        <v>5</v>
      </c>
    </row>
    <row r="94" spans="1:13" s="39" customFormat="1" ht="40" customHeight="1" thickBot="1" x14ac:dyDescent="0.4">
      <c r="A94" s="78"/>
      <c r="B94" s="106" t="s">
        <v>461</v>
      </c>
      <c r="C94" s="100" t="str">
        <f>Distribution!E11</f>
        <v>Capitaine 9</v>
      </c>
      <c r="D94" s="100" t="str">
        <f>Distribution!F11</f>
        <v>Troisième 9</v>
      </c>
      <c r="E94" s="100" t="str">
        <f>Distribution!G11</f>
        <v>Deuxième 9</v>
      </c>
      <c r="F94" s="101" t="str">
        <f>Distribution!H11</f>
        <v>Premier 9</v>
      </c>
      <c r="G94" s="106" t="s">
        <v>565</v>
      </c>
      <c r="H94" s="102" t="s">
        <v>568</v>
      </c>
      <c r="I94" s="100" t="s">
        <v>573</v>
      </c>
      <c r="J94" s="102" t="s">
        <v>576</v>
      </c>
      <c r="K94" s="102" t="s">
        <v>577</v>
      </c>
      <c r="L94" s="101">
        <v>5</v>
      </c>
    </row>
    <row r="95" spans="1:13" s="39" customFormat="1" ht="40" customHeight="1" thickBot="1" x14ac:dyDescent="0.4">
      <c r="A95" s="78"/>
      <c r="B95" s="106" t="s">
        <v>462</v>
      </c>
      <c r="C95" s="100" t="str">
        <f>Distribution!E12</f>
        <v>Capitaine 10</v>
      </c>
      <c r="D95" s="100" t="str">
        <f>Distribution!F12</f>
        <v>Troisième 10</v>
      </c>
      <c r="E95" s="100" t="str">
        <f>Distribution!G12</f>
        <v>Deuxième 10</v>
      </c>
      <c r="F95" s="101" t="str">
        <f>Distribution!H12</f>
        <v>Premier 10</v>
      </c>
      <c r="G95" s="106" t="s">
        <v>565</v>
      </c>
      <c r="H95" s="102" t="s">
        <v>568</v>
      </c>
      <c r="I95" s="100" t="s">
        <v>573</v>
      </c>
      <c r="J95" s="102" t="s">
        <v>576</v>
      </c>
      <c r="K95" s="102" t="s">
        <v>577</v>
      </c>
      <c r="L95" s="101">
        <v>5</v>
      </c>
    </row>
    <row r="96" spans="1:13" s="39" customFormat="1" ht="40" customHeight="1" thickBot="1" x14ac:dyDescent="0.4">
      <c r="A96" s="78"/>
      <c r="B96" s="106" t="s">
        <v>463</v>
      </c>
      <c r="C96" s="100" t="str">
        <f>Distribution!E13</f>
        <v>Capitaine 11</v>
      </c>
      <c r="D96" s="100" t="str">
        <f>Distribution!F13</f>
        <v>Troisième 11</v>
      </c>
      <c r="E96" s="100" t="str">
        <f>Distribution!G13</f>
        <v>Deuxième 11</v>
      </c>
      <c r="F96" s="101" t="str">
        <f>Distribution!H13</f>
        <v>Premier 11</v>
      </c>
      <c r="G96" s="106" t="s">
        <v>565</v>
      </c>
      <c r="H96" s="102" t="s">
        <v>568</v>
      </c>
      <c r="I96" s="100" t="s">
        <v>573</v>
      </c>
      <c r="J96" s="102" t="s">
        <v>576</v>
      </c>
      <c r="K96" s="102" t="s">
        <v>577</v>
      </c>
      <c r="L96" s="101">
        <v>5</v>
      </c>
    </row>
    <row r="97" spans="1:12" s="39" customFormat="1" ht="40" customHeight="1" thickBot="1" x14ac:dyDescent="0.4">
      <c r="A97" s="78"/>
      <c r="B97" s="106" t="s">
        <v>464</v>
      </c>
      <c r="C97" s="100" t="str">
        <f>Distribution!E14</f>
        <v>Capitaine 12</v>
      </c>
      <c r="D97" s="100" t="str">
        <f>Distribution!F14</f>
        <v>Troisième 12</v>
      </c>
      <c r="E97" s="100" t="str">
        <f>Distribution!G14</f>
        <v>Deuxième 12</v>
      </c>
      <c r="F97" s="101" t="str">
        <f>Distribution!H14</f>
        <v>Premier 12</v>
      </c>
      <c r="G97" s="106" t="s">
        <v>565</v>
      </c>
      <c r="H97" s="102" t="s">
        <v>568</v>
      </c>
      <c r="I97" s="100" t="s">
        <v>573</v>
      </c>
      <c r="J97" s="102" t="s">
        <v>576</v>
      </c>
      <c r="K97" s="102" t="s">
        <v>577</v>
      </c>
      <c r="L97" s="101">
        <v>5</v>
      </c>
    </row>
    <row r="98" spans="1:12" s="39" customFormat="1" ht="40" customHeight="1" thickBot="1" x14ac:dyDescent="0.4">
      <c r="A98" s="78"/>
      <c r="B98" s="106" t="s">
        <v>465</v>
      </c>
      <c r="C98" s="100" t="str">
        <f>Distribution!E15</f>
        <v>Capitaine 13</v>
      </c>
      <c r="D98" s="100" t="str">
        <f>Distribution!F15</f>
        <v>Troisième 13</v>
      </c>
      <c r="E98" s="100" t="str">
        <f>Distribution!G15</f>
        <v>Deuxième 13</v>
      </c>
      <c r="F98" s="101" t="str">
        <f>Distribution!H15</f>
        <v>Premier 13</v>
      </c>
      <c r="G98" s="106" t="s">
        <v>565</v>
      </c>
      <c r="H98" s="102" t="s">
        <v>568</v>
      </c>
      <c r="I98" s="100" t="s">
        <v>573</v>
      </c>
      <c r="J98" s="102" t="s">
        <v>576</v>
      </c>
      <c r="K98" s="102" t="s">
        <v>577</v>
      </c>
      <c r="L98" s="101">
        <v>5</v>
      </c>
    </row>
    <row r="99" spans="1:12" s="39" customFormat="1" ht="40" customHeight="1" thickBot="1" x14ac:dyDescent="0.4">
      <c r="A99" s="78"/>
      <c r="B99" s="106" t="s">
        <v>466</v>
      </c>
      <c r="C99" s="100" t="str">
        <f>Distribution!E16</f>
        <v>Capitaine 14</v>
      </c>
      <c r="D99" s="100" t="str">
        <f>Distribution!F16</f>
        <v>Troisième 14</v>
      </c>
      <c r="E99" s="100" t="str">
        <f>Distribution!G16</f>
        <v>Deuxième 14</v>
      </c>
      <c r="F99" s="101" t="str">
        <f>Distribution!H16</f>
        <v>Premier 14</v>
      </c>
      <c r="G99" s="106" t="s">
        <v>565</v>
      </c>
      <c r="H99" s="102" t="s">
        <v>568</v>
      </c>
      <c r="I99" s="100" t="s">
        <v>573</v>
      </c>
      <c r="J99" s="102" t="s">
        <v>576</v>
      </c>
      <c r="K99" s="102" t="s">
        <v>577</v>
      </c>
      <c r="L99" s="101">
        <v>5</v>
      </c>
    </row>
    <row r="100" spans="1:12" s="39" customFormat="1" ht="40" customHeight="1" thickBot="1" x14ac:dyDescent="0.4">
      <c r="A100" s="78"/>
      <c r="B100" s="106" t="s">
        <v>467</v>
      </c>
      <c r="C100" s="100" t="str">
        <f>Distribution!E17</f>
        <v>Capitaine 15</v>
      </c>
      <c r="D100" s="100" t="str">
        <f>Distribution!F17</f>
        <v>Troisième 15</v>
      </c>
      <c r="E100" s="100" t="str">
        <f>Distribution!G17</f>
        <v>Deuxième 15</v>
      </c>
      <c r="F100" s="101" t="str">
        <f>Distribution!H17</f>
        <v>Premier 15</v>
      </c>
      <c r="G100" s="106" t="s">
        <v>565</v>
      </c>
      <c r="H100" s="102" t="s">
        <v>568</v>
      </c>
      <c r="I100" s="100" t="s">
        <v>573</v>
      </c>
      <c r="J100" s="102" t="s">
        <v>576</v>
      </c>
      <c r="K100" s="102" t="s">
        <v>577</v>
      </c>
      <c r="L100" s="101">
        <v>5</v>
      </c>
    </row>
    <row r="101" spans="1:12" s="39" customFormat="1" ht="40" customHeight="1" thickBot="1" x14ac:dyDescent="0.4">
      <c r="A101" s="78"/>
      <c r="B101" s="106" t="s">
        <v>468</v>
      </c>
      <c r="C101" s="100" t="str">
        <f>Distribution!E18</f>
        <v>Capitaine 16</v>
      </c>
      <c r="D101" s="100" t="str">
        <f>Distribution!F18</f>
        <v>Troisième 16</v>
      </c>
      <c r="E101" s="100" t="str">
        <f>Distribution!G18</f>
        <v>Deuxième 16</v>
      </c>
      <c r="F101" s="101" t="str">
        <f>Distribution!H18</f>
        <v>Premier 16</v>
      </c>
      <c r="G101" s="106" t="s">
        <v>565</v>
      </c>
      <c r="H101" s="102" t="s">
        <v>568</v>
      </c>
      <c r="I101" s="100" t="s">
        <v>573</v>
      </c>
      <c r="J101" s="102" t="s">
        <v>576</v>
      </c>
      <c r="K101" s="102" t="s">
        <v>577</v>
      </c>
      <c r="L101" s="101">
        <v>5</v>
      </c>
    </row>
    <row r="102" spans="1:12" s="39" customFormat="1" ht="40" customHeight="1" thickBot="1" x14ac:dyDescent="0.4">
      <c r="A102" s="78"/>
      <c r="B102" s="106" t="s">
        <v>469</v>
      </c>
      <c r="C102" s="100" t="str">
        <f>Distribution!E19</f>
        <v>Capitaine 17</v>
      </c>
      <c r="D102" s="100" t="str">
        <f>Distribution!F19</f>
        <v>Troisième 17</v>
      </c>
      <c r="E102" s="100" t="str">
        <f>Distribution!G19</f>
        <v>Deuxième 17</v>
      </c>
      <c r="F102" s="101" t="str">
        <f>Distribution!H19</f>
        <v>Premier 17</v>
      </c>
      <c r="G102" s="106" t="s">
        <v>566</v>
      </c>
      <c r="H102" s="100" t="s">
        <v>571</v>
      </c>
      <c r="I102" s="100" t="s">
        <v>574</v>
      </c>
      <c r="J102" s="102" t="s">
        <v>576</v>
      </c>
      <c r="K102" s="102" t="s">
        <v>577</v>
      </c>
      <c r="L102" s="101">
        <v>5</v>
      </c>
    </row>
    <row r="103" spans="1:12" s="39" customFormat="1" ht="40" customHeight="1" thickBot="1" x14ac:dyDescent="0.4">
      <c r="A103" s="78"/>
      <c r="B103" s="106" t="s">
        <v>470</v>
      </c>
      <c r="C103" s="100" t="str">
        <f>Distribution!E20</f>
        <v>Capitaine 18</v>
      </c>
      <c r="D103" s="100" t="str">
        <f>Distribution!F20</f>
        <v>Troisième 18</v>
      </c>
      <c r="E103" s="100" t="str">
        <f>Distribution!G20</f>
        <v>Deuxième 18</v>
      </c>
      <c r="F103" s="101" t="str">
        <f>Distribution!H20</f>
        <v>Premier 18</v>
      </c>
      <c r="G103" s="106" t="s">
        <v>566</v>
      </c>
      <c r="H103" s="100" t="s">
        <v>571</v>
      </c>
      <c r="I103" s="100" t="s">
        <v>574</v>
      </c>
      <c r="J103" s="102" t="s">
        <v>576</v>
      </c>
      <c r="K103" s="102" t="s">
        <v>577</v>
      </c>
      <c r="L103" s="101">
        <v>5</v>
      </c>
    </row>
    <row r="104" spans="1:12" s="39" customFormat="1" ht="40" customHeight="1" thickBot="1" x14ac:dyDescent="0.4">
      <c r="A104" s="78"/>
      <c r="B104" s="106" t="s">
        <v>471</v>
      </c>
      <c r="C104" s="100" t="str">
        <f>Distribution!E21</f>
        <v>Capitaine 19</v>
      </c>
      <c r="D104" s="100" t="str">
        <f>Distribution!F21</f>
        <v>Troisième 19</v>
      </c>
      <c r="E104" s="100" t="str">
        <f>Distribution!G21</f>
        <v>Deuxième 19</v>
      </c>
      <c r="F104" s="101" t="str">
        <f>Distribution!H21</f>
        <v>Premier 19</v>
      </c>
      <c r="G104" s="106" t="s">
        <v>566</v>
      </c>
      <c r="H104" s="100" t="s">
        <v>571</v>
      </c>
      <c r="I104" s="100" t="s">
        <v>574</v>
      </c>
      <c r="J104" s="102" t="s">
        <v>576</v>
      </c>
      <c r="K104" s="102" t="s">
        <v>577</v>
      </c>
      <c r="L104" s="101">
        <v>5</v>
      </c>
    </row>
    <row r="105" spans="1:12" s="39" customFormat="1" ht="40" customHeight="1" thickBot="1" x14ac:dyDescent="0.4">
      <c r="A105" s="78"/>
      <c r="B105" s="106" t="s">
        <v>472</v>
      </c>
      <c r="C105" s="100" t="str">
        <f>Distribution!E22</f>
        <v>Capitaine 20</v>
      </c>
      <c r="D105" s="100" t="str">
        <f>Distribution!F22</f>
        <v>Troisième 20</v>
      </c>
      <c r="E105" s="100" t="str">
        <f>Distribution!G22</f>
        <v>Deuxième 20</v>
      </c>
      <c r="F105" s="101" t="str">
        <f>Distribution!H22</f>
        <v>Premier 20</v>
      </c>
      <c r="G105" s="106" t="s">
        <v>566</v>
      </c>
      <c r="H105" s="100" t="s">
        <v>571</v>
      </c>
      <c r="I105" s="100" t="s">
        <v>574</v>
      </c>
      <c r="J105" s="102" t="s">
        <v>576</v>
      </c>
      <c r="K105" s="102" t="s">
        <v>577</v>
      </c>
      <c r="L105" s="101">
        <v>5</v>
      </c>
    </row>
    <row r="106" spans="1:12" s="39" customFormat="1" ht="40" customHeight="1" thickBot="1" x14ac:dyDescent="0.4">
      <c r="A106" s="78"/>
      <c r="B106" s="106" t="s">
        <v>473</v>
      </c>
      <c r="C106" s="100" t="str">
        <f>Distribution!E23</f>
        <v>Capitaine 21</v>
      </c>
      <c r="D106" s="100" t="str">
        <f>Distribution!F23</f>
        <v>Troisième 21</v>
      </c>
      <c r="E106" s="100" t="str">
        <f>Distribution!G23</f>
        <v>Deuxième 21</v>
      </c>
      <c r="F106" s="101" t="str">
        <f>Distribution!H23</f>
        <v>Premier 21</v>
      </c>
      <c r="G106" s="106" t="s">
        <v>566</v>
      </c>
      <c r="H106" s="100" t="s">
        <v>571</v>
      </c>
      <c r="I106" s="100" t="s">
        <v>574</v>
      </c>
      <c r="J106" s="102" t="s">
        <v>576</v>
      </c>
      <c r="K106" s="102" t="s">
        <v>577</v>
      </c>
      <c r="L106" s="103">
        <v>5</v>
      </c>
    </row>
    <row r="107" spans="1:12" s="39" customFormat="1" ht="40" customHeight="1" thickBot="1" x14ac:dyDescent="0.4">
      <c r="A107" s="78"/>
      <c r="B107" s="106" t="s">
        <v>474</v>
      </c>
      <c r="C107" s="100" t="str">
        <f>Distribution!E24</f>
        <v>Capitaine 22</v>
      </c>
      <c r="D107" s="100" t="str">
        <f>Distribution!F24</f>
        <v>Troisième 22</v>
      </c>
      <c r="E107" s="100" t="str">
        <f>Distribution!G24</f>
        <v>Deuxième 22</v>
      </c>
      <c r="F107" s="101" t="str">
        <f>Distribution!H24</f>
        <v>Premier 22</v>
      </c>
      <c r="G107" s="106" t="s">
        <v>566</v>
      </c>
      <c r="H107" s="100" t="s">
        <v>571</v>
      </c>
      <c r="I107" s="100" t="s">
        <v>574</v>
      </c>
      <c r="J107" s="102" t="s">
        <v>576</v>
      </c>
      <c r="K107" s="102" t="s">
        <v>577</v>
      </c>
      <c r="L107" s="103">
        <v>5</v>
      </c>
    </row>
    <row r="108" spans="1:12" s="39" customFormat="1" ht="40" customHeight="1" thickBot="1" x14ac:dyDescent="0.4">
      <c r="A108" s="78"/>
      <c r="B108" s="106" t="s">
        <v>475</v>
      </c>
      <c r="C108" s="100" t="str">
        <f>Distribution!E25</f>
        <v>Capitaine 23</v>
      </c>
      <c r="D108" s="100" t="str">
        <f>Distribution!F25</f>
        <v>Troisième 23</v>
      </c>
      <c r="E108" s="100" t="str">
        <f>Distribution!G25</f>
        <v>Deuxième 23</v>
      </c>
      <c r="F108" s="101" t="str">
        <f>Distribution!H25</f>
        <v>Premier 23</v>
      </c>
      <c r="G108" s="106" t="s">
        <v>566</v>
      </c>
      <c r="H108" s="100" t="s">
        <v>571</v>
      </c>
      <c r="I108" s="100" t="s">
        <v>574</v>
      </c>
      <c r="J108" s="102" t="s">
        <v>576</v>
      </c>
      <c r="K108" s="102" t="s">
        <v>577</v>
      </c>
      <c r="L108" s="101">
        <v>5</v>
      </c>
    </row>
    <row r="109" spans="1:12" s="39" customFormat="1" ht="40" customHeight="1" thickBot="1" x14ac:dyDescent="0.4">
      <c r="A109" s="78"/>
      <c r="B109" s="106" t="s">
        <v>476</v>
      </c>
      <c r="C109" s="100" t="str">
        <f>Distribution!E26</f>
        <v>Capitaine 24</v>
      </c>
      <c r="D109" s="100" t="str">
        <f>Distribution!F26</f>
        <v>Troisième 24</v>
      </c>
      <c r="E109" s="100" t="str">
        <f>Distribution!G26</f>
        <v>Deuxième 24</v>
      </c>
      <c r="F109" s="101" t="str">
        <f>Distribution!H26</f>
        <v>Premier 24</v>
      </c>
      <c r="G109" s="106" t="s">
        <v>566</v>
      </c>
      <c r="H109" s="100" t="s">
        <v>571</v>
      </c>
      <c r="I109" s="100" t="s">
        <v>574</v>
      </c>
      <c r="J109" s="102" t="s">
        <v>576</v>
      </c>
      <c r="K109" s="102" t="s">
        <v>577</v>
      </c>
      <c r="L109" s="101">
        <v>5</v>
      </c>
    </row>
    <row r="110" spans="1:12" s="39" customFormat="1" ht="40" customHeight="1" thickBot="1" x14ac:dyDescent="0.4">
      <c r="A110" s="78"/>
      <c r="B110" s="106" t="s">
        <v>477</v>
      </c>
      <c r="C110" s="100" t="str">
        <f>Distribution!E27</f>
        <v>Capitaine 25</v>
      </c>
      <c r="D110" s="100" t="str">
        <f>Distribution!F27</f>
        <v>Troisième 25</v>
      </c>
      <c r="E110" s="100" t="str">
        <f>Distribution!G27</f>
        <v>Deuxième 25</v>
      </c>
      <c r="F110" s="101" t="str">
        <f>Distribution!H27</f>
        <v>Premier 25</v>
      </c>
      <c r="G110" s="106" t="s">
        <v>569</v>
      </c>
      <c r="H110" s="100" t="s">
        <v>572</v>
      </c>
      <c r="I110" s="100" t="s">
        <v>575</v>
      </c>
      <c r="J110" s="102" t="s">
        <v>576</v>
      </c>
      <c r="K110" s="102" t="s">
        <v>577</v>
      </c>
      <c r="L110" s="101">
        <v>5</v>
      </c>
    </row>
    <row r="111" spans="1:12" s="39" customFormat="1" ht="40" customHeight="1" thickBot="1" x14ac:dyDescent="0.4">
      <c r="A111" s="78"/>
      <c r="B111" s="106" t="s">
        <v>478</v>
      </c>
      <c r="C111" s="100" t="str">
        <f>Distribution!E28</f>
        <v>Capitaine 26</v>
      </c>
      <c r="D111" s="100" t="str">
        <f>Distribution!F28</f>
        <v>Troisième 26</v>
      </c>
      <c r="E111" s="100" t="str">
        <f>Distribution!G28</f>
        <v>Deuxième 26</v>
      </c>
      <c r="F111" s="101" t="str">
        <f>Distribution!H28</f>
        <v>Premier 26</v>
      </c>
      <c r="G111" s="106" t="s">
        <v>569</v>
      </c>
      <c r="H111" s="100" t="s">
        <v>572</v>
      </c>
      <c r="I111" s="100" t="s">
        <v>575</v>
      </c>
      <c r="J111" s="102" t="s">
        <v>576</v>
      </c>
      <c r="K111" s="102" t="s">
        <v>577</v>
      </c>
      <c r="L111" s="101">
        <v>5</v>
      </c>
    </row>
    <row r="112" spans="1:12" s="39" customFormat="1" ht="40" customHeight="1" thickBot="1" x14ac:dyDescent="0.4">
      <c r="A112" s="78"/>
      <c r="B112" s="106" t="s">
        <v>479</v>
      </c>
      <c r="C112" s="100" t="str">
        <f>Distribution!E29</f>
        <v>Capitaine 27</v>
      </c>
      <c r="D112" s="100" t="str">
        <f>Distribution!F29</f>
        <v>Troisième 27</v>
      </c>
      <c r="E112" s="100" t="str">
        <f>Distribution!G29</f>
        <v>Deuxième 27</v>
      </c>
      <c r="F112" s="101" t="str">
        <f>Distribution!H29</f>
        <v>Premier 27</v>
      </c>
      <c r="G112" s="106" t="s">
        <v>569</v>
      </c>
      <c r="H112" s="100" t="s">
        <v>572</v>
      </c>
      <c r="I112" s="100" t="s">
        <v>575</v>
      </c>
      <c r="J112" s="102" t="s">
        <v>576</v>
      </c>
      <c r="K112" s="102" t="s">
        <v>577</v>
      </c>
      <c r="L112" s="101">
        <v>5</v>
      </c>
    </row>
    <row r="113" spans="1:12" s="39" customFormat="1" ht="40" customHeight="1" thickBot="1" x14ac:dyDescent="0.4">
      <c r="A113" s="78"/>
      <c r="B113" s="106" t="s">
        <v>480</v>
      </c>
      <c r="C113" s="100" t="str">
        <f>Distribution!E30</f>
        <v>Capitaine 28</v>
      </c>
      <c r="D113" s="100" t="str">
        <f>Distribution!F30</f>
        <v>Troisième 28</v>
      </c>
      <c r="E113" s="100" t="str">
        <f>Distribution!G30</f>
        <v>Deuxième 28</v>
      </c>
      <c r="F113" s="101" t="str">
        <f>Distribution!H30</f>
        <v>Premier 28</v>
      </c>
      <c r="G113" s="106" t="s">
        <v>569</v>
      </c>
      <c r="H113" s="100" t="s">
        <v>572</v>
      </c>
      <c r="I113" s="100" t="s">
        <v>575</v>
      </c>
      <c r="J113" s="102" t="s">
        <v>576</v>
      </c>
      <c r="K113" s="102" t="s">
        <v>577</v>
      </c>
      <c r="L113" s="101">
        <v>5</v>
      </c>
    </row>
    <row r="114" spans="1:12" s="39" customFormat="1" ht="40" customHeight="1" thickBot="1" x14ac:dyDescent="0.4">
      <c r="A114" s="78"/>
      <c r="B114" s="106" t="s">
        <v>481</v>
      </c>
      <c r="C114" s="100" t="str">
        <f>Distribution!E31</f>
        <v>Capitaine 29</v>
      </c>
      <c r="D114" s="100" t="str">
        <f>Distribution!F31</f>
        <v>Troisième 29</v>
      </c>
      <c r="E114" s="100" t="str">
        <f>Distribution!G31</f>
        <v>Deuxième 29</v>
      </c>
      <c r="F114" s="101" t="str">
        <f>Distribution!H31</f>
        <v>Premier 29</v>
      </c>
      <c r="G114" s="106" t="s">
        <v>569</v>
      </c>
      <c r="H114" s="100" t="s">
        <v>572</v>
      </c>
      <c r="I114" s="100" t="s">
        <v>575</v>
      </c>
      <c r="J114" s="102" t="s">
        <v>576</v>
      </c>
      <c r="K114" s="102" t="s">
        <v>577</v>
      </c>
      <c r="L114" s="101">
        <v>5</v>
      </c>
    </row>
    <row r="115" spans="1:12" s="39" customFormat="1" ht="40" customHeight="1" thickBot="1" x14ac:dyDescent="0.4">
      <c r="A115" s="78"/>
      <c r="B115" s="106" t="s">
        <v>482</v>
      </c>
      <c r="C115" s="100" t="str">
        <f>Distribution!E32</f>
        <v>Capitaine 30</v>
      </c>
      <c r="D115" s="100" t="str">
        <f>Distribution!F32</f>
        <v>Troisième 30</v>
      </c>
      <c r="E115" s="100" t="str">
        <f>Distribution!G32</f>
        <v>Deuxième 30</v>
      </c>
      <c r="F115" s="101" t="str">
        <f>Distribution!H32</f>
        <v>Premier 30</v>
      </c>
      <c r="G115" s="106" t="s">
        <v>569</v>
      </c>
      <c r="H115" s="100" t="s">
        <v>572</v>
      </c>
      <c r="I115" s="100" t="s">
        <v>575</v>
      </c>
      <c r="J115" s="102" t="s">
        <v>576</v>
      </c>
      <c r="K115" s="102" t="s">
        <v>577</v>
      </c>
      <c r="L115" s="101">
        <v>5</v>
      </c>
    </row>
    <row r="116" spans="1:12" s="39" customFormat="1" ht="40" customHeight="1" thickBot="1" x14ac:dyDescent="0.4">
      <c r="A116" s="78"/>
      <c r="B116" s="106" t="s">
        <v>523</v>
      </c>
      <c r="C116" s="100" t="str">
        <f>Distribution!E33</f>
        <v>Capitaine 31</v>
      </c>
      <c r="D116" s="100" t="str">
        <f>Distribution!F33</f>
        <v>Troisième 31</v>
      </c>
      <c r="E116" s="100" t="str">
        <f>Distribution!G33</f>
        <v>Deuxième 31</v>
      </c>
      <c r="F116" s="101" t="str">
        <f>Distribution!H33</f>
        <v>Premier 31</v>
      </c>
      <c r="G116" s="106" t="s">
        <v>569</v>
      </c>
      <c r="H116" s="100" t="s">
        <v>572</v>
      </c>
      <c r="I116" s="100" t="s">
        <v>575</v>
      </c>
      <c r="J116" s="102" t="s">
        <v>576</v>
      </c>
      <c r="K116" s="102" t="s">
        <v>577</v>
      </c>
      <c r="L116" s="101">
        <v>5</v>
      </c>
    </row>
    <row r="117" spans="1:12" s="39" customFormat="1" ht="40" customHeight="1" thickBot="1" x14ac:dyDescent="0.4">
      <c r="A117" s="78"/>
      <c r="B117" s="107" t="s">
        <v>524</v>
      </c>
      <c r="C117" s="104" t="str">
        <f>Distribution!E34</f>
        <v>Capitaine 32</v>
      </c>
      <c r="D117" s="104" t="str">
        <f>Distribution!F34</f>
        <v>Troisième 32</v>
      </c>
      <c r="E117" s="104" t="str">
        <f>Distribution!G34</f>
        <v>Deuxième 32</v>
      </c>
      <c r="F117" s="153" t="str">
        <f>Distribution!H34</f>
        <v>Premier 32</v>
      </c>
      <c r="G117" s="107" t="s">
        <v>569</v>
      </c>
      <c r="H117" s="104" t="s">
        <v>572</v>
      </c>
      <c r="I117" s="104" t="s">
        <v>575</v>
      </c>
      <c r="J117" s="105" t="s">
        <v>576</v>
      </c>
      <c r="K117" s="105" t="s">
        <v>577</v>
      </c>
      <c r="L117" s="153">
        <v>5</v>
      </c>
    </row>
    <row r="118" spans="1:12" ht="16" thickTop="1" x14ac:dyDescent="0.35"/>
  </sheetData>
  <sheetProtection algorithmName="SHA-512" hashValue="WQzokJwxDlY28Kwc/w4u5ZADxSBYyFnjaCYuVhvUEotZZUrH42YgKYTm+HWW9pvJakrA+lB0aGJtXY7csB7peQ==" saltValue="sG0+SpeEw4Fzho35Gt4fHQ==" spinCount="100000" sheet="1" objects="1" scenarios="1"/>
  <protectedRanges>
    <protectedRange algorithmName="SHA-512" hashValue="niF7HHwBwiMrpQr0Rn5o8FUbgovduGP9+oLUl1uG8TfoOWmIeJuqri98VKZAT9opg9hAUoF5Umz8GfbQbmGpBQ==" saltValue="KkSpcJ+MqrMLSUboz7sMpg==" spinCount="100000" sqref="B86:F117" name="Plage1"/>
  </protectedRanges>
  <phoneticPr fontId="16" type="noConversion"/>
  <pageMargins left="0.7" right="0.7" top="0.75" bottom="0.75" header="0.3" footer="0.3"/>
  <pageSetup scale="1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17"/>
  <sheetViews>
    <sheetView zoomScaleNormal="100" workbookViewId="0"/>
  </sheetViews>
  <sheetFormatPr baseColWidth="10" defaultColWidth="10.7265625" defaultRowHeight="15.5" x14ac:dyDescent="0.35"/>
  <cols>
    <col min="1" max="1" width="10.7265625" style="3"/>
    <col min="2" max="2" width="35.7265625" style="3" customWidth="1"/>
    <col min="3" max="4" width="35.7265625" style="4" customWidth="1"/>
    <col min="5" max="5" width="35.7265625" style="3" customWidth="1"/>
    <col min="6" max="12" width="35.7265625" style="4" customWidth="1"/>
    <col min="13" max="13" width="5.1796875" style="154" customWidth="1"/>
    <col min="14" max="16384" width="10.7265625" style="154"/>
  </cols>
  <sheetData>
    <row r="1" spans="1:12" ht="45" customHeight="1" x14ac:dyDescent="0.35">
      <c r="G1" s="179" t="s">
        <v>193</v>
      </c>
    </row>
    <row r="2" spans="1:12" ht="45" customHeight="1" x14ac:dyDescent="0.35">
      <c r="G2" s="179" t="str">
        <f>Distribution!E1</f>
        <v>Modèle Tournoi 32 Équipes</v>
      </c>
    </row>
    <row r="3" spans="1:12" ht="20.149999999999999" customHeight="1" thickBot="1" x14ac:dyDescent="0.4"/>
    <row r="4" spans="1:12" s="155" customFormat="1" ht="22" customHeight="1" thickBot="1" x14ac:dyDescent="0.4">
      <c r="A4" s="108"/>
      <c r="B4" s="108"/>
      <c r="C4" s="109"/>
      <c r="D4" s="109"/>
      <c r="E4" s="110"/>
      <c r="F4" s="108"/>
      <c r="G4" s="279" t="str">
        <f>Chronologie!F2</f>
        <v>Capitaine 1</v>
      </c>
      <c r="H4" s="108"/>
      <c r="I4" s="110"/>
      <c r="J4" s="109"/>
      <c r="K4" s="109"/>
      <c r="L4" s="109"/>
    </row>
    <row r="5" spans="1:12" s="155" customFormat="1" ht="22" customHeight="1" thickBot="1" x14ac:dyDescent="0.4">
      <c r="A5" s="108"/>
      <c r="B5" s="108"/>
      <c r="C5" s="111"/>
      <c r="D5" s="110"/>
      <c r="E5" s="110"/>
      <c r="F5" s="112"/>
      <c r="G5" s="280" t="s">
        <v>583</v>
      </c>
      <c r="H5" s="113"/>
      <c r="I5" s="109"/>
      <c r="J5" s="110"/>
      <c r="K5" s="111"/>
      <c r="L5" s="110"/>
    </row>
    <row r="6" spans="1:12" s="155" customFormat="1" ht="22" customHeight="1" thickBot="1" x14ac:dyDescent="0.4">
      <c r="A6" s="108"/>
      <c r="B6" s="108"/>
      <c r="C6" s="75" t="s">
        <v>252</v>
      </c>
      <c r="D6" s="114"/>
      <c r="E6" s="115"/>
      <c r="F6" s="116"/>
      <c r="G6" s="281" t="str">
        <f>Chronologie!H2</f>
        <v>Capitaine 2</v>
      </c>
      <c r="H6" s="117"/>
      <c r="I6" s="110"/>
      <c r="J6" s="114"/>
      <c r="K6" s="75" t="s">
        <v>251</v>
      </c>
      <c r="L6" s="114"/>
    </row>
    <row r="7" spans="1:12" s="155" customFormat="1" ht="22" customHeight="1" thickBot="1" x14ac:dyDescent="0.4">
      <c r="A7" s="108"/>
      <c r="B7" s="108"/>
      <c r="C7" s="118"/>
      <c r="D7" s="110"/>
      <c r="E7" s="112"/>
      <c r="F7" s="125" t="s">
        <v>595</v>
      </c>
      <c r="G7" s="110"/>
      <c r="H7" s="117" t="s">
        <v>596</v>
      </c>
      <c r="I7" s="113"/>
      <c r="J7" s="110"/>
      <c r="K7" s="118"/>
      <c r="L7" s="110"/>
    </row>
    <row r="8" spans="1:12" s="155" customFormat="1" ht="22" customHeight="1" thickBot="1" x14ac:dyDescent="0.4">
      <c r="A8" s="108"/>
      <c r="B8" s="108"/>
      <c r="C8" s="109"/>
      <c r="D8" s="109"/>
      <c r="E8" s="121" t="s">
        <v>0</v>
      </c>
      <c r="F8" s="122"/>
      <c r="G8" s="279" t="str">
        <f>Chronologie!F3</f>
        <v>Capitaine 3</v>
      </c>
      <c r="H8" s="123"/>
      <c r="I8" s="124" t="s">
        <v>1</v>
      </c>
      <c r="J8" s="109"/>
      <c r="K8" s="109"/>
      <c r="L8" s="109"/>
    </row>
    <row r="9" spans="1:12" s="155" customFormat="1" ht="22" customHeight="1" thickBot="1" x14ac:dyDescent="0.4">
      <c r="A9" s="108"/>
      <c r="B9" s="108"/>
      <c r="C9" s="110"/>
      <c r="D9" s="117"/>
      <c r="E9" s="125"/>
      <c r="F9" s="112"/>
      <c r="G9" s="280" t="s">
        <v>584</v>
      </c>
      <c r="H9" s="113"/>
      <c r="I9" s="126"/>
      <c r="J9" s="125"/>
      <c r="K9" s="110"/>
      <c r="L9" s="110"/>
    </row>
    <row r="10" spans="1:12" s="155" customFormat="1" ht="22" customHeight="1" thickBot="1" x14ac:dyDescent="0.4">
      <c r="A10" s="108"/>
      <c r="B10" s="108"/>
      <c r="C10" s="110"/>
      <c r="D10" s="174"/>
      <c r="F10" s="110"/>
      <c r="G10" s="281" t="str">
        <f>Chronologie!H3</f>
        <v>Capitaine 4</v>
      </c>
      <c r="H10" s="110"/>
      <c r="I10" s="175"/>
      <c r="J10" s="176"/>
      <c r="K10" s="110"/>
      <c r="L10" s="110"/>
    </row>
    <row r="11" spans="1:12" s="155" customFormat="1" ht="22" customHeight="1" thickBot="1" x14ac:dyDescent="0.4">
      <c r="A11" s="108"/>
      <c r="B11" s="108"/>
      <c r="C11" s="110"/>
      <c r="D11" s="127"/>
      <c r="E11" s="125" t="s">
        <v>605</v>
      </c>
      <c r="F11" s="110"/>
      <c r="G11" s="110"/>
      <c r="H11" s="110"/>
      <c r="I11" s="117" t="s">
        <v>606</v>
      </c>
      <c r="J11" s="113"/>
      <c r="K11" s="110"/>
      <c r="L11" s="110"/>
    </row>
    <row r="12" spans="1:12" s="155" customFormat="1" ht="22" customHeight="1" thickBot="1" x14ac:dyDescent="0.4">
      <c r="A12" s="108"/>
      <c r="B12" s="108"/>
      <c r="C12" s="109"/>
      <c r="D12" s="167"/>
      <c r="E12" s="125"/>
      <c r="F12" s="108"/>
      <c r="G12" s="279" t="str">
        <f>Chronologie!F4</f>
        <v>Capitaine 5</v>
      </c>
      <c r="H12" s="108"/>
      <c r="I12" s="117"/>
      <c r="J12" s="168"/>
      <c r="K12" s="109"/>
      <c r="L12" s="109"/>
    </row>
    <row r="13" spans="1:12" s="155" customFormat="1" ht="22" customHeight="1" thickBot="1" x14ac:dyDescent="0.4">
      <c r="A13" s="108"/>
      <c r="B13" s="108"/>
      <c r="C13" s="110"/>
      <c r="D13" s="177"/>
      <c r="F13" s="112"/>
      <c r="G13" s="280" t="s">
        <v>585</v>
      </c>
      <c r="H13" s="113"/>
      <c r="I13" s="117"/>
      <c r="J13" s="126"/>
      <c r="K13" s="110"/>
      <c r="L13" s="110"/>
    </row>
    <row r="14" spans="1:12" s="155" customFormat="1" ht="22" customHeight="1" thickBot="1" x14ac:dyDescent="0.4">
      <c r="A14" s="108"/>
      <c r="B14" s="108"/>
      <c r="C14" s="114"/>
      <c r="D14" s="129"/>
      <c r="E14" s="169" t="s">
        <v>2</v>
      </c>
      <c r="F14" s="116"/>
      <c r="G14" s="281" t="str">
        <f>Chronologie!H4</f>
        <v>Capitaine 6</v>
      </c>
      <c r="H14" s="117"/>
      <c r="I14" s="170" t="s">
        <v>3</v>
      </c>
      <c r="J14" s="117"/>
      <c r="K14" s="114"/>
      <c r="L14" s="114"/>
    </row>
    <row r="15" spans="1:12" s="155" customFormat="1" ht="22" customHeight="1" thickBot="1" x14ac:dyDescent="0.4">
      <c r="A15" s="108"/>
      <c r="B15" s="108"/>
      <c r="C15" s="114"/>
      <c r="D15" s="125"/>
      <c r="E15" s="112"/>
      <c r="F15" s="125" t="s">
        <v>597</v>
      </c>
      <c r="G15" s="110"/>
      <c r="H15" s="117" t="s">
        <v>598</v>
      </c>
      <c r="I15" s="113"/>
      <c r="J15" s="131"/>
      <c r="K15" s="114"/>
      <c r="L15" s="114"/>
    </row>
    <row r="16" spans="1:12" s="155" customFormat="1" ht="22" customHeight="1" thickBot="1" x14ac:dyDescent="0.4">
      <c r="A16" s="108"/>
      <c r="B16" s="108"/>
      <c r="C16" s="114"/>
      <c r="D16" s="130"/>
      <c r="E16" s="108"/>
      <c r="F16" s="122"/>
      <c r="G16" s="279" t="str">
        <f>Chronologie!F5</f>
        <v>Capitaine 7</v>
      </c>
      <c r="H16" s="123"/>
      <c r="I16" s="110"/>
      <c r="J16" s="131"/>
      <c r="K16" s="114"/>
      <c r="L16" s="114"/>
    </row>
    <row r="17" spans="1:12" s="155" customFormat="1" ht="22" customHeight="1" thickBot="1" x14ac:dyDescent="0.4">
      <c r="A17" s="108"/>
      <c r="B17" s="108"/>
      <c r="C17" s="114"/>
      <c r="D17" s="130"/>
      <c r="E17" s="108"/>
      <c r="F17" s="112"/>
      <c r="G17" s="280" t="s">
        <v>586</v>
      </c>
      <c r="H17" s="113"/>
      <c r="I17" s="110"/>
      <c r="J17" s="131"/>
      <c r="K17" s="114"/>
      <c r="L17" s="114"/>
    </row>
    <row r="18" spans="1:12" s="155" customFormat="1" ht="22" customHeight="1" thickBot="1" x14ac:dyDescent="0.4">
      <c r="A18" s="108"/>
      <c r="B18" s="108"/>
      <c r="C18" s="114"/>
      <c r="D18" s="130"/>
      <c r="E18" s="108"/>
      <c r="F18" s="110"/>
      <c r="G18" s="281" t="str">
        <f>Chronologie!H5</f>
        <v>Capitaine 8</v>
      </c>
      <c r="H18" s="110"/>
      <c r="I18" s="110"/>
      <c r="J18" s="131"/>
      <c r="K18" s="114"/>
      <c r="L18" s="114"/>
    </row>
    <row r="19" spans="1:12" s="155" customFormat="1" ht="22" customHeight="1" thickBot="1" x14ac:dyDescent="0.4">
      <c r="A19" s="108"/>
      <c r="B19" s="108"/>
      <c r="C19" s="110"/>
      <c r="D19" s="125"/>
      <c r="E19" s="108"/>
      <c r="F19" s="110"/>
      <c r="G19" s="110"/>
      <c r="H19" s="110"/>
      <c r="I19" s="110"/>
      <c r="J19" s="117"/>
      <c r="K19" s="110"/>
      <c r="L19" s="110"/>
    </row>
    <row r="20" spans="1:12" s="155" customFormat="1" ht="22" customHeight="1" thickBot="1" x14ac:dyDescent="0.4">
      <c r="A20" s="108"/>
      <c r="B20" s="108"/>
      <c r="C20" s="127"/>
      <c r="D20" s="125" t="s">
        <v>631</v>
      </c>
      <c r="E20" s="108"/>
      <c r="F20" s="108"/>
      <c r="G20" s="279" t="str">
        <f>Chronologie!F6</f>
        <v>Capitaine 9</v>
      </c>
      <c r="H20" s="110"/>
      <c r="I20" s="110"/>
      <c r="J20" s="117" t="s">
        <v>632</v>
      </c>
      <c r="K20" s="127"/>
      <c r="L20" s="110"/>
    </row>
    <row r="21" spans="1:12" s="155" customFormat="1" ht="22" customHeight="1" thickBot="1" x14ac:dyDescent="0.4">
      <c r="A21" s="108"/>
      <c r="B21" s="108"/>
      <c r="C21" s="129"/>
      <c r="D21" s="129"/>
      <c r="E21" s="110"/>
      <c r="F21" s="112"/>
      <c r="G21" s="280" t="s">
        <v>587</v>
      </c>
      <c r="H21" s="113"/>
      <c r="I21" s="109"/>
      <c r="J21" s="126"/>
      <c r="K21" s="126"/>
      <c r="L21" s="109"/>
    </row>
    <row r="22" spans="1:12" s="155" customFormat="1" ht="22" customHeight="1" thickBot="1" x14ac:dyDescent="0.4">
      <c r="A22" s="108"/>
      <c r="B22" s="108"/>
      <c r="C22" s="125"/>
      <c r="D22" s="125"/>
      <c r="E22" s="110"/>
      <c r="F22" s="116"/>
      <c r="G22" s="281" t="str">
        <f>Chronologie!H6</f>
        <v>Capitaine 10</v>
      </c>
      <c r="H22" s="117"/>
      <c r="I22" s="110"/>
      <c r="J22" s="117"/>
      <c r="K22" s="117"/>
      <c r="L22" s="110"/>
    </row>
    <row r="23" spans="1:12" s="155" customFormat="1" ht="22" customHeight="1" thickBot="1" x14ac:dyDescent="0.4">
      <c r="A23" s="108"/>
      <c r="B23" s="108"/>
      <c r="C23" s="130"/>
      <c r="D23" s="130"/>
      <c r="E23" s="112"/>
      <c r="F23" s="125" t="s">
        <v>599</v>
      </c>
      <c r="G23" s="110"/>
      <c r="H23" s="117" t="s">
        <v>607</v>
      </c>
      <c r="I23" s="113"/>
      <c r="J23" s="131"/>
      <c r="K23" s="131"/>
      <c r="L23" s="114"/>
    </row>
    <row r="24" spans="1:12" s="155" customFormat="1" ht="22" customHeight="1" thickBot="1" x14ac:dyDescent="0.4">
      <c r="A24" s="108"/>
      <c r="B24" s="108"/>
      <c r="C24" s="125"/>
      <c r="D24" s="125"/>
      <c r="E24" s="121" t="s">
        <v>6</v>
      </c>
      <c r="F24" s="122"/>
      <c r="G24" s="279" t="str">
        <f>Chronologie!F7</f>
        <v>Capitaine 11</v>
      </c>
      <c r="H24" s="123"/>
      <c r="I24" s="124" t="s">
        <v>7</v>
      </c>
      <c r="J24" s="117"/>
      <c r="K24" s="117"/>
      <c r="L24" s="110"/>
    </row>
    <row r="25" spans="1:12" s="155" customFormat="1" ht="22" customHeight="1" thickBot="1" x14ac:dyDescent="0.4">
      <c r="A25" s="108"/>
      <c r="B25" s="108"/>
      <c r="C25" s="129"/>
      <c r="D25" s="129"/>
      <c r="E25" s="125"/>
      <c r="F25" s="112"/>
      <c r="G25" s="280" t="s">
        <v>588</v>
      </c>
      <c r="H25" s="113"/>
      <c r="I25" s="126"/>
      <c r="J25" s="126"/>
      <c r="K25" s="126"/>
      <c r="L25" s="109"/>
    </row>
    <row r="26" spans="1:12" s="155" customFormat="1" ht="22" customHeight="1" thickBot="1" x14ac:dyDescent="0.4">
      <c r="A26" s="108"/>
      <c r="B26" s="108"/>
      <c r="C26" s="125"/>
      <c r="D26" s="122"/>
      <c r="E26" s="125"/>
      <c r="F26" s="110"/>
      <c r="G26" s="281" t="str">
        <f>Chronologie!H7</f>
        <v>Capitaine 12</v>
      </c>
      <c r="H26" s="110"/>
      <c r="I26" s="117"/>
      <c r="J26" s="123"/>
      <c r="K26" s="117"/>
      <c r="L26" s="110"/>
    </row>
    <row r="27" spans="1:12" s="155" customFormat="1" ht="22" customHeight="1" thickBot="1" x14ac:dyDescent="0.4">
      <c r="A27" s="108"/>
      <c r="B27" s="108"/>
      <c r="C27" s="125"/>
      <c r="D27" s="127"/>
      <c r="E27" s="110" t="s">
        <v>619</v>
      </c>
      <c r="F27" s="110"/>
      <c r="G27" s="110"/>
      <c r="H27" s="110"/>
      <c r="I27" s="110" t="s">
        <v>620</v>
      </c>
      <c r="J27" s="127"/>
      <c r="K27" s="117"/>
      <c r="L27" s="110"/>
    </row>
    <row r="28" spans="1:12" s="155" customFormat="1" ht="22" customHeight="1" thickBot="1" x14ac:dyDescent="0.4">
      <c r="A28" s="108"/>
      <c r="B28" s="108"/>
      <c r="C28" s="125"/>
      <c r="D28" s="110"/>
      <c r="E28" s="125"/>
      <c r="F28" s="110"/>
      <c r="G28" s="279" t="str">
        <f>Chronologie!F8</f>
        <v>Capitaine 13</v>
      </c>
      <c r="H28" s="110"/>
      <c r="I28" s="117"/>
      <c r="J28" s="110"/>
      <c r="K28" s="117"/>
      <c r="L28" s="110"/>
    </row>
    <row r="29" spans="1:12" s="155" customFormat="1" ht="22" customHeight="1" thickBot="1" x14ac:dyDescent="0.4">
      <c r="A29" s="108"/>
      <c r="B29" s="108"/>
      <c r="C29" s="129"/>
      <c r="D29" s="109"/>
      <c r="E29" s="125"/>
      <c r="F29" s="112"/>
      <c r="G29" s="280" t="s">
        <v>589</v>
      </c>
      <c r="H29" s="113"/>
      <c r="I29" s="126"/>
      <c r="J29" s="109"/>
      <c r="K29" s="126"/>
      <c r="L29" s="109"/>
    </row>
    <row r="30" spans="1:12" s="155" customFormat="1" ht="22" customHeight="1" thickBot="1" x14ac:dyDescent="0.4">
      <c r="A30" s="108"/>
      <c r="B30" s="108"/>
      <c r="C30" s="125"/>
      <c r="D30" s="110"/>
      <c r="E30" s="137" t="s">
        <v>8</v>
      </c>
      <c r="F30" s="116"/>
      <c r="G30" s="281" t="str">
        <f>Chronologie!H8</f>
        <v>Capitaine 14</v>
      </c>
      <c r="H30" s="117"/>
      <c r="I30" s="138" t="s">
        <v>9</v>
      </c>
      <c r="J30" s="110"/>
      <c r="K30" s="117"/>
      <c r="L30" s="110"/>
    </row>
    <row r="31" spans="1:12" s="155" customFormat="1" ht="22" customHeight="1" thickBot="1" x14ac:dyDescent="0.4">
      <c r="A31" s="108"/>
      <c r="B31" s="108"/>
      <c r="C31" s="130"/>
      <c r="D31" s="114"/>
      <c r="E31" s="112"/>
      <c r="F31" s="125" t="s">
        <v>600</v>
      </c>
      <c r="G31" s="110"/>
      <c r="H31" s="117" t="s">
        <v>608</v>
      </c>
      <c r="I31" s="113"/>
      <c r="J31" s="114"/>
      <c r="K31" s="131"/>
      <c r="L31" s="114"/>
    </row>
    <row r="32" spans="1:12" s="155" customFormat="1" ht="22" customHeight="1" thickBot="1" x14ac:dyDescent="0.4">
      <c r="A32" s="108"/>
      <c r="B32" s="108"/>
      <c r="C32" s="125"/>
      <c r="D32" s="110"/>
      <c r="E32" s="110"/>
      <c r="F32" s="122"/>
      <c r="G32" s="279" t="str">
        <f>Chronologie!F9</f>
        <v>Capitaine 15</v>
      </c>
      <c r="H32" s="123"/>
      <c r="I32" s="110"/>
      <c r="J32" s="110"/>
      <c r="K32" s="117"/>
      <c r="L32" s="110"/>
    </row>
    <row r="33" spans="1:12" s="155" customFormat="1" ht="22" customHeight="1" thickBot="1" x14ac:dyDescent="0.4">
      <c r="A33" s="108"/>
      <c r="B33" s="108"/>
      <c r="C33" s="129"/>
      <c r="D33" s="109"/>
      <c r="E33" s="108"/>
      <c r="F33" s="112"/>
      <c r="G33" s="280" t="s">
        <v>590</v>
      </c>
      <c r="H33" s="113"/>
      <c r="I33" s="109"/>
      <c r="J33" s="109"/>
      <c r="K33" s="126"/>
      <c r="L33" s="109"/>
    </row>
    <row r="34" spans="1:12" s="155" customFormat="1" ht="22" customHeight="1" thickBot="1" x14ac:dyDescent="0.4">
      <c r="A34" s="108"/>
      <c r="B34" s="108" t="s">
        <v>667</v>
      </c>
      <c r="C34" s="125"/>
      <c r="D34" s="110"/>
      <c r="E34" s="108"/>
      <c r="F34" s="108"/>
      <c r="G34" s="281" t="str">
        <f>Chronologie!H9</f>
        <v>Capitaine 16</v>
      </c>
      <c r="H34" s="110"/>
      <c r="I34" s="110"/>
      <c r="J34" s="110"/>
      <c r="K34" s="117"/>
      <c r="L34" s="108" t="s">
        <v>27</v>
      </c>
    </row>
    <row r="35" spans="1:12" s="155" customFormat="1" ht="22" customHeight="1" thickBot="1" x14ac:dyDescent="0.4">
      <c r="A35" s="108"/>
      <c r="B35" s="127"/>
      <c r="C35" s="125" t="s">
        <v>633</v>
      </c>
      <c r="D35" s="110"/>
      <c r="E35" s="108"/>
      <c r="F35" s="108"/>
      <c r="G35" s="110"/>
      <c r="H35" s="110"/>
      <c r="I35" s="110"/>
      <c r="J35" s="110"/>
      <c r="K35" s="117" t="s">
        <v>634</v>
      </c>
      <c r="L35" s="113"/>
    </row>
    <row r="36" spans="1:12" s="156" customFormat="1" ht="22" customHeight="1" thickBot="1" x14ac:dyDescent="0.4">
      <c r="A36" s="108"/>
      <c r="B36" s="108" t="s">
        <v>28</v>
      </c>
      <c r="C36" s="125"/>
      <c r="D36" s="110"/>
      <c r="E36" s="108"/>
      <c r="F36" s="108"/>
      <c r="G36" s="279" t="str">
        <f>Chronologie!F10</f>
        <v>Capitaine 17</v>
      </c>
      <c r="H36" s="110"/>
      <c r="I36" s="110"/>
      <c r="J36" s="110"/>
      <c r="K36" s="117"/>
      <c r="L36" s="108" t="s">
        <v>29</v>
      </c>
    </row>
    <row r="37" spans="1:12" s="155" customFormat="1" ht="22" customHeight="1" thickBot="1" x14ac:dyDescent="0.4">
      <c r="A37" s="108"/>
      <c r="B37" s="108"/>
      <c r="C37" s="129"/>
      <c r="D37" s="109"/>
      <c r="E37" s="110"/>
      <c r="F37" s="112"/>
      <c r="G37" s="280" t="s">
        <v>591</v>
      </c>
      <c r="H37" s="113"/>
      <c r="I37" s="109"/>
      <c r="J37" s="109"/>
      <c r="K37" s="126"/>
      <c r="L37" s="109"/>
    </row>
    <row r="38" spans="1:12" s="155" customFormat="1" ht="22" customHeight="1" thickBot="1" x14ac:dyDescent="0.4">
      <c r="A38" s="108"/>
      <c r="B38" s="108"/>
      <c r="C38" s="125"/>
      <c r="D38" s="110"/>
      <c r="E38" s="110"/>
      <c r="F38" s="116"/>
      <c r="G38" s="281" t="str">
        <f>Chronologie!H10</f>
        <v>Capitaine 18</v>
      </c>
      <c r="H38" s="117"/>
      <c r="I38" s="110"/>
      <c r="J38" s="110"/>
      <c r="K38" s="117"/>
      <c r="L38" s="110"/>
    </row>
    <row r="39" spans="1:12" s="155" customFormat="1" ht="22" customHeight="1" thickBot="1" x14ac:dyDescent="0.4">
      <c r="A39" s="108"/>
      <c r="B39" s="108"/>
      <c r="C39" s="130"/>
      <c r="D39" s="110"/>
      <c r="E39" s="112"/>
      <c r="F39" s="125" t="s">
        <v>609</v>
      </c>
      <c r="G39" s="110"/>
      <c r="H39" s="117" t="s">
        <v>610</v>
      </c>
      <c r="I39" s="113"/>
      <c r="J39" s="114"/>
      <c r="K39" s="131"/>
      <c r="L39" s="114"/>
    </row>
    <row r="40" spans="1:12" s="155" customFormat="1" ht="22" customHeight="1" thickBot="1" x14ac:dyDescent="0.4">
      <c r="A40" s="108"/>
      <c r="B40" s="108"/>
      <c r="C40" s="125"/>
      <c r="D40" s="114"/>
      <c r="E40" s="121" t="s">
        <v>10</v>
      </c>
      <c r="F40" s="122"/>
      <c r="G40" s="279" t="str">
        <f>Chronologie!F11</f>
        <v>Capitaine 19</v>
      </c>
      <c r="H40" s="123"/>
      <c r="I40" s="124" t="s">
        <v>11</v>
      </c>
      <c r="J40" s="110"/>
      <c r="K40" s="117"/>
      <c r="L40" s="110"/>
    </row>
    <row r="41" spans="1:12" s="155" customFormat="1" ht="22" customHeight="1" thickBot="1" x14ac:dyDescent="0.4">
      <c r="A41" s="108"/>
      <c r="B41" s="108"/>
      <c r="C41" s="129"/>
      <c r="D41" s="110"/>
      <c r="E41" s="125"/>
      <c r="F41" s="112"/>
      <c r="G41" s="280" t="s">
        <v>592</v>
      </c>
      <c r="H41" s="113"/>
      <c r="I41" s="126"/>
      <c r="J41" s="109"/>
      <c r="K41" s="126"/>
      <c r="L41" s="109"/>
    </row>
    <row r="42" spans="1:12" s="155" customFormat="1" ht="22" customHeight="1" thickBot="1" x14ac:dyDescent="0.4">
      <c r="A42" s="108"/>
      <c r="B42" s="108"/>
      <c r="C42" s="125"/>
      <c r="D42" s="109"/>
      <c r="E42" s="125"/>
      <c r="F42" s="108"/>
      <c r="G42" s="281" t="str">
        <f>Chronologie!H11</f>
        <v>Capitaine 20</v>
      </c>
      <c r="H42" s="108"/>
      <c r="I42" s="117"/>
      <c r="J42" s="110"/>
      <c r="K42" s="117"/>
      <c r="L42" s="110"/>
    </row>
    <row r="43" spans="1:12" s="155" customFormat="1" ht="22" customHeight="1" thickBot="1" x14ac:dyDescent="0.4">
      <c r="A43" s="108"/>
      <c r="B43" s="108"/>
      <c r="C43" s="125"/>
      <c r="D43" s="127"/>
      <c r="E43" s="125" t="s">
        <v>621</v>
      </c>
      <c r="F43" s="108"/>
      <c r="G43" s="110"/>
      <c r="H43" s="108"/>
      <c r="I43" s="117" t="s">
        <v>622</v>
      </c>
      <c r="J43" s="113"/>
      <c r="K43" s="117"/>
      <c r="L43" s="110"/>
    </row>
    <row r="44" spans="1:12" s="155" customFormat="1" ht="22" customHeight="1" thickBot="1" x14ac:dyDescent="0.4">
      <c r="A44" s="108"/>
      <c r="B44" s="108"/>
      <c r="C44" s="125"/>
      <c r="D44" s="116"/>
      <c r="E44" s="125"/>
      <c r="F44" s="108"/>
      <c r="G44" s="279" t="str">
        <f>Chronologie!F12</f>
        <v>Capitaine 21</v>
      </c>
      <c r="H44" s="108"/>
      <c r="I44" s="117"/>
      <c r="J44" s="140"/>
      <c r="K44" s="117"/>
      <c r="L44" s="110"/>
    </row>
    <row r="45" spans="1:12" s="155" customFormat="1" ht="22" customHeight="1" thickBot="1" x14ac:dyDescent="0.4">
      <c r="A45" s="108"/>
      <c r="B45" s="108"/>
      <c r="C45" s="129"/>
      <c r="D45" s="125"/>
      <c r="E45" s="125"/>
      <c r="F45" s="112"/>
      <c r="G45" s="280" t="s">
        <v>593</v>
      </c>
      <c r="H45" s="113"/>
      <c r="I45" s="126"/>
      <c r="J45" s="126"/>
      <c r="K45" s="126"/>
      <c r="L45" s="109"/>
    </row>
    <row r="46" spans="1:12" s="155" customFormat="1" ht="22" customHeight="1" thickBot="1" x14ac:dyDescent="0.4">
      <c r="A46" s="108"/>
      <c r="B46" s="108"/>
      <c r="C46" s="125"/>
      <c r="D46" s="129"/>
      <c r="E46" s="137" t="s">
        <v>12</v>
      </c>
      <c r="F46" s="116"/>
      <c r="G46" s="281" t="str">
        <f>Chronologie!H12</f>
        <v>Capitaine 22</v>
      </c>
      <c r="H46" s="117"/>
      <c r="I46" s="138" t="s">
        <v>13</v>
      </c>
      <c r="J46" s="117"/>
      <c r="K46" s="117"/>
      <c r="L46" s="110"/>
    </row>
    <row r="47" spans="1:12" s="155" customFormat="1" ht="22" customHeight="1" thickBot="1" x14ac:dyDescent="0.4">
      <c r="A47" s="108"/>
      <c r="B47" s="108"/>
      <c r="C47" s="141"/>
      <c r="D47" s="125"/>
      <c r="E47" s="112"/>
      <c r="F47" s="125" t="s">
        <v>611</v>
      </c>
      <c r="G47" s="110"/>
      <c r="H47" s="117" t="s">
        <v>612</v>
      </c>
      <c r="I47" s="113"/>
      <c r="J47" s="131"/>
      <c r="K47" s="131"/>
      <c r="L47" s="114"/>
    </row>
    <row r="48" spans="1:12" s="155" customFormat="1" ht="22" customHeight="1" thickBot="1" x14ac:dyDescent="0.4">
      <c r="A48" s="108"/>
      <c r="B48" s="108"/>
      <c r="C48" s="142"/>
      <c r="D48" s="130"/>
      <c r="E48" s="143"/>
      <c r="F48" s="122"/>
      <c r="G48" s="279" t="str">
        <f>Chronologie!F13</f>
        <v>Capitaine 23</v>
      </c>
      <c r="H48" s="123"/>
      <c r="I48" s="110"/>
      <c r="J48" s="117"/>
      <c r="K48" s="117"/>
      <c r="L48" s="110"/>
    </row>
    <row r="49" spans="1:12" s="155" customFormat="1" ht="22" customHeight="1" thickBot="1" x14ac:dyDescent="0.4">
      <c r="A49" s="108"/>
      <c r="B49" s="108"/>
      <c r="C49" s="144"/>
      <c r="D49" s="125"/>
      <c r="E49" s="110"/>
      <c r="F49" s="112"/>
      <c r="G49" s="280" t="s">
        <v>594</v>
      </c>
      <c r="H49" s="113"/>
      <c r="I49" s="109"/>
      <c r="J49" s="126"/>
      <c r="K49" s="126"/>
      <c r="L49" s="109"/>
    </row>
    <row r="50" spans="1:12" s="155" customFormat="1" ht="22" customHeight="1" thickBot="1" x14ac:dyDescent="0.4">
      <c r="A50" s="108"/>
      <c r="B50" s="108"/>
      <c r="C50" s="145"/>
      <c r="D50" s="129"/>
      <c r="E50" s="110"/>
      <c r="F50" s="108"/>
      <c r="G50" s="281" t="str">
        <f>Chronologie!H13</f>
        <v>Capitaine 24</v>
      </c>
      <c r="H50" s="108"/>
      <c r="I50" s="110"/>
      <c r="J50" s="117"/>
      <c r="K50" s="123"/>
      <c r="L50" s="110"/>
    </row>
    <row r="51" spans="1:12" s="155" customFormat="1" ht="22" customHeight="1" thickBot="1" x14ac:dyDescent="0.4">
      <c r="A51" s="108"/>
      <c r="B51" s="108"/>
      <c r="C51" s="127"/>
      <c r="D51" s="125" t="s">
        <v>635</v>
      </c>
      <c r="E51" s="110"/>
      <c r="F51" s="146"/>
      <c r="G51" s="110"/>
      <c r="H51" s="147"/>
      <c r="I51" s="110"/>
      <c r="J51" s="117" t="s">
        <v>636</v>
      </c>
      <c r="K51" s="113"/>
      <c r="L51" s="110"/>
    </row>
    <row r="52" spans="1:12" s="155" customFormat="1" ht="22" customHeight="1" thickBot="1" x14ac:dyDescent="0.4">
      <c r="A52" s="108"/>
      <c r="B52" s="108"/>
      <c r="C52" s="110"/>
      <c r="D52" s="125"/>
      <c r="E52" s="108"/>
      <c r="F52" s="110"/>
      <c r="G52" s="279" t="str">
        <f>Chronologie!F14</f>
        <v>Capitaine 25</v>
      </c>
      <c r="H52" s="110"/>
      <c r="I52" s="110"/>
      <c r="J52" s="117"/>
      <c r="K52" s="110"/>
      <c r="L52" s="110"/>
    </row>
    <row r="53" spans="1:12" s="155" customFormat="1" ht="22" customHeight="1" thickBot="1" x14ac:dyDescent="0.4">
      <c r="A53" s="108"/>
      <c r="B53" s="108"/>
      <c r="C53" s="109"/>
      <c r="D53" s="125"/>
      <c r="E53" s="110"/>
      <c r="F53" s="112"/>
      <c r="G53" s="280" t="s">
        <v>601</v>
      </c>
      <c r="H53" s="113"/>
      <c r="I53" s="110"/>
      <c r="J53" s="126"/>
      <c r="K53" s="109"/>
      <c r="L53" s="109"/>
    </row>
    <row r="54" spans="1:12" s="155" customFormat="1" ht="22" customHeight="1" thickBot="1" x14ac:dyDescent="0.4">
      <c r="A54" s="108"/>
      <c r="B54" s="108"/>
      <c r="C54" s="110"/>
      <c r="D54" s="129"/>
      <c r="E54" s="108"/>
      <c r="F54" s="125"/>
      <c r="G54" s="281" t="str">
        <f>Chronologie!H14</f>
        <v>Capitaine 26</v>
      </c>
      <c r="H54" s="117"/>
      <c r="I54" s="108"/>
      <c r="J54" s="117"/>
      <c r="K54" s="110"/>
      <c r="L54" s="110"/>
    </row>
    <row r="55" spans="1:12" s="155" customFormat="1" ht="22" customHeight="1" thickBot="1" x14ac:dyDescent="0.4">
      <c r="A55" s="108"/>
      <c r="B55" s="108"/>
      <c r="C55" s="114"/>
      <c r="D55" s="130"/>
      <c r="E55" s="112"/>
      <c r="F55" s="125" t="s">
        <v>613</v>
      </c>
      <c r="G55" s="110"/>
      <c r="H55" s="117" t="s">
        <v>614</v>
      </c>
      <c r="I55" s="113"/>
      <c r="J55" s="131"/>
      <c r="K55" s="114"/>
      <c r="L55" s="114"/>
    </row>
    <row r="56" spans="1:12" s="155" customFormat="1" ht="22" customHeight="1" thickBot="1" x14ac:dyDescent="0.4">
      <c r="A56" s="108"/>
      <c r="B56" s="108"/>
      <c r="C56" s="110"/>
      <c r="D56" s="141"/>
      <c r="E56" s="121" t="s">
        <v>16</v>
      </c>
      <c r="F56" s="122"/>
      <c r="G56" s="279" t="str">
        <f>Chronologie!F15</f>
        <v>Capitaine 27</v>
      </c>
      <c r="H56" s="123"/>
      <c r="I56" s="124" t="s">
        <v>17</v>
      </c>
      <c r="J56" s="142"/>
      <c r="K56" s="110"/>
      <c r="L56" s="110"/>
    </row>
    <row r="57" spans="1:12" s="155" customFormat="1" ht="22" customHeight="1" thickBot="1" x14ac:dyDescent="0.4">
      <c r="A57" s="108"/>
      <c r="B57" s="108"/>
      <c r="C57" s="109"/>
      <c r="D57" s="142"/>
      <c r="E57" s="125"/>
      <c r="F57" s="112"/>
      <c r="G57" s="280" t="s">
        <v>602</v>
      </c>
      <c r="H57" s="113"/>
      <c r="I57" s="126"/>
      <c r="J57" s="142"/>
      <c r="K57" s="109"/>
      <c r="L57" s="109"/>
    </row>
    <row r="58" spans="1:12" s="155" customFormat="1" ht="22" customHeight="1" thickBot="1" x14ac:dyDescent="0.4">
      <c r="A58" s="108"/>
      <c r="B58" s="108"/>
      <c r="C58" s="110"/>
      <c r="D58" s="145"/>
      <c r="E58" s="125"/>
      <c r="F58" s="110"/>
      <c r="G58" s="281" t="str">
        <f>Chronologie!H15</f>
        <v>Capitaine 28</v>
      </c>
      <c r="H58" s="110"/>
      <c r="I58" s="117"/>
      <c r="J58" s="145"/>
      <c r="K58" s="110"/>
      <c r="L58" s="110"/>
    </row>
    <row r="59" spans="1:12" s="155" customFormat="1" ht="22" customHeight="1" thickBot="1" x14ac:dyDescent="0.4">
      <c r="A59" s="108"/>
      <c r="B59" s="108"/>
      <c r="C59" s="110"/>
      <c r="D59" s="127"/>
      <c r="E59" s="125" t="s">
        <v>623</v>
      </c>
      <c r="F59" s="110"/>
      <c r="G59" s="110"/>
      <c r="H59" s="110"/>
      <c r="I59" s="117" t="s">
        <v>624</v>
      </c>
      <c r="J59" s="127"/>
      <c r="K59" s="110"/>
      <c r="L59" s="110"/>
    </row>
    <row r="60" spans="1:12" s="155" customFormat="1" ht="22" customHeight="1" thickBot="1" x14ac:dyDescent="0.4">
      <c r="A60" s="108"/>
      <c r="B60" s="108"/>
      <c r="C60" s="110"/>
      <c r="D60" s="110"/>
      <c r="E60" s="125"/>
      <c r="F60" s="110"/>
      <c r="G60" s="279" t="str">
        <f>Chronologie!F16</f>
        <v>Capitaine 29</v>
      </c>
      <c r="H60" s="110"/>
      <c r="I60" s="117"/>
      <c r="J60" s="125"/>
      <c r="K60" s="110"/>
      <c r="L60" s="110"/>
    </row>
    <row r="61" spans="1:12" s="155" customFormat="1" ht="22" customHeight="1" thickBot="1" x14ac:dyDescent="0.4">
      <c r="A61" s="108"/>
      <c r="B61" s="108"/>
      <c r="C61" s="110"/>
      <c r="D61" s="110"/>
      <c r="E61" s="125"/>
      <c r="F61" s="112"/>
      <c r="G61" s="280" t="s">
        <v>603</v>
      </c>
      <c r="H61" s="113"/>
      <c r="I61" s="126"/>
      <c r="J61" s="129"/>
      <c r="K61" s="110"/>
      <c r="L61" s="110"/>
    </row>
    <row r="62" spans="1:12" s="155" customFormat="1" ht="22" customHeight="1" thickBot="1" x14ac:dyDescent="0.4">
      <c r="A62" s="108"/>
      <c r="B62" s="108"/>
      <c r="C62" s="110"/>
      <c r="D62" s="109"/>
      <c r="E62" s="137" t="s">
        <v>18</v>
      </c>
      <c r="F62" s="116"/>
      <c r="G62" s="281" t="str">
        <f>Chronologie!H16</f>
        <v>Capitaine 30</v>
      </c>
      <c r="H62" s="117"/>
      <c r="I62" s="138" t="s">
        <v>19</v>
      </c>
      <c r="J62" s="110"/>
      <c r="K62" s="110"/>
      <c r="L62" s="110"/>
    </row>
    <row r="63" spans="1:12" s="155" customFormat="1" ht="22" customHeight="1" thickBot="1" x14ac:dyDescent="0.4">
      <c r="A63" s="108"/>
      <c r="B63" s="108"/>
      <c r="C63" s="110"/>
      <c r="D63" s="110"/>
      <c r="E63" s="112"/>
      <c r="F63" s="125" t="s">
        <v>615</v>
      </c>
      <c r="G63" s="110"/>
      <c r="H63" s="117" t="s">
        <v>616</v>
      </c>
      <c r="I63" s="113"/>
      <c r="J63" s="110"/>
      <c r="K63" s="110"/>
      <c r="L63" s="110"/>
    </row>
    <row r="64" spans="1:12" s="155" customFormat="1" ht="22" customHeight="1" thickBot="1" x14ac:dyDescent="0.4">
      <c r="A64" s="108"/>
      <c r="B64" s="108"/>
      <c r="C64" s="111"/>
      <c r="D64" s="114"/>
      <c r="E64" s="148"/>
      <c r="F64" s="122"/>
      <c r="G64" s="279" t="str">
        <f>Chronologie!F17</f>
        <v>Capitaine 31</v>
      </c>
      <c r="H64" s="123"/>
      <c r="I64" s="114"/>
      <c r="J64" s="110"/>
      <c r="K64" s="111"/>
      <c r="L64" s="110"/>
    </row>
    <row r="65" spans="1:12" s="155" customFormat="1" ht="22" customHeight="1" thickBot="1" x14ac:dyDescent="0.4">
      <c r="A65" s="108"/>
      <c r="B65" s="108"/>
      <c r="C65" s="75" t="s">
        <v>254</v>
      </c>
      <c r="D65" s="110"/>
      <c r="E65" s="108"/>
      <c r="F65" s="112"/>
      <c r="G65" s="280" t="s">
        <v>604</v>
      </c>
      <c r="H65" s="113"/>
      <c r="I65" s="109"/>
      <c r="J65" s="110"/>
      <c r="K65" s="75" t="s">
        <v>253</v>
      </c>
      <c r="L65" s="110"/>
    </row>
    <row r="66" spans="1:12" s="155" customFormat="1" ht="22" customHeight="1" thickBot="1" x14ac:dyDescent="0.4">
      <c r="A66" s="108"/>
      <c r="B66" s="108"/>
      <c r="C66" s="118"/>
      <c r="D66" s="110"/>
      <c r="E66" s="108"/>
      <c r="F66" s="108"/>
      <c r="G66" s="281" t="str">
        <f>Chronologie!H17</f>
        <v>Capitaine 32</v>
      </c>
      <c r="H66" s="110"/>
      <c r="I66" s="110"/>
      <c r="J66" s="110"/>
      <c r="K66" s="118"/>
      <c r="L66" s="110"/>
    </row>
    <row r="67" spans="1:12" s="155" customFormat="1" ht="22" customHeight="1" thickBot="1" x14ac:dyDescent="0.4">
      <c r="A67" s="108"/>
      <c r="B67" s="109"/>
      <c r="D67" s="109"/>
      <c r="E67" s="279"/>
      <c r="F67" s="146" t="s">
        <v>0</v>
      </c>
      <c r="G67" s="110"/>
      <c r="H67" s="147" t="s">
        <v>1</v>
      </c>
      <c r="I67" s="279"/>
      <c r="J67" s="109"/>
      <c r="L67" s="109"/>
    </row>
    <row r="68" spans="1:12" s="155" customFormat="1" ht="22" customHeight="1" thickBot="1" x14ac:dyDescent="0.4">
      <c r="A68" s="108"/>
      <c r="B68" s="114"/>
      <c r="C68" s="114"/>
      <c r="D68" s="127"/>
      <c r="E68" s="280" t="s">
        <v>617</v>
      </c>
      <c r="F68" s="146"/>
      <c r="G68" s="110"/>
      <c r="I68" s="280" t="s">
        <v>618</v>
      </c>
      <c r="J68" s="113"/>
      <c r="K68" s="114"/>
      <c r="L68" s="114"/>
    </row>
    <row r="69" spans="1:12" s="155" customFormat="1" ht="22" customHeight="1" thickBot="1" x14ac:dyDescent="0.4">
      <c r="A69" s="108"/>
      <c r="B69" s="109"/>
      <c r="C69" s="109"/>
      <c r="D69" s="149"/>
      <c r="E69" s="281"/>
      <c r="F69" s="146" t="s">
        <v>2</v>
      </c>
      <c r="G69" s="110"/>
      <c r="H69" s="147" t="s">
        <v>3</v>
      </c>
      <c r="I69" s="281"/>
      <c r="J69" s="150"/>
      <c r="K69" s="109"/>
      <c r="L69" s="109"/>
    </row>
    <row r="70" spans="1:12" s="155" customFormat="1" ht="22" customHeight="1" thickBot="1" x14ac:dyDescent="0.4">
      <c r="A70" s="108"/>
      <c r="B70" s="110"/>
      <c r="C70" s="127"/>
      <c r="D70" s="125" t="s">
        <v>637</v>
      </c>
      <c r="E70" s="110"/>
      <c r="F70" s="146"/>
      <c r="G70" s="110"/>
      <c r="I70" s="110"/>
      <c r="J70" s="117" t="s">
        <v>638</v>
      </c>
      <c r="K70" s="113"/>
      <c r="L70" s="110"/>
    </row>
    <row r="71" spans="1:12" s="155" customFormat="1" ht="22" customHeight="1" thickBot="1" x14ac:dyDescent="0.4">
      <c r="A71" s="108"/>
      <c r="B71" s="109"/>
      <c r="C71" s="149"/>
      <c r="D71" s="151"/>
      <c r="E71" s="279"/>
      <c r="F71" s="146" t="s">
        <v>6</v>
      </c>
      <c r="H71" s="147" t="s">
        <v>7</v>
      </c>
      <c r="I71" s="279"/>
      <c r="J71" s="152"/>
      <c r="K71" s="150"/>
      <c r="L71" s="109"/>
    </row>
    <row r="72" spans="1:12" s="155" customFormat="1" ht="22" customHeight="1" thickBot="1" x14ac:dyDescent="0.4">
      <c r="A72" s="108"/>
      <c r="B72" s="114"/>
      <c r="C72" s="130"/>
      <c r="D72" s="127"/>
      <c r="E72" s="280" t="s">
        <v>625</v>
      </c>
      <c r="F72" s="110"/>
      <c r="H72" s="147"/>
      <c r="I72" s="280" t="s">
        <v>626</v>
      </c>
      <c r="J72" s="127"/>
      <c r="K72" s="131"/>
      <c r="L72" s="114"/>
    </row>
    <row r="73" spans="1:12" s="155" customFormat="1" ht="22" customHeight="1" thickBot="1" x14ac:dyDescent="0.4">
      <c r="A73" s="108"/>
      <c r="B73" s="108" t="s">
        <v>667</v>
      </c>
      <c r="C73" s="129"/>
      <c r="D73" s="109"/>
      <c r="E73" s="281"/>
      <c r="F73" s="146" t="s">
        <v>8</v>
      </c>
      <c r="H73" s="147" t="s">
        <v>9</v>
      </c>
      <c r="I73" s="281"/>
      <c r="J73" s="109"/>
      <c r="K73" s="126"/>
      <c r="L73" s="108" t="s">
        <v>667</v>
      </c>
    </row>
    <row r="74" spans="1:12" s="155" customFormat="1" ht="22" customHeight="1" thickBot="1" x14ac:dyDescent="0.4">
      <c r="A74" s="108"/>
      <c r="B74" s="127"/>
      <c r="C74" s="125" t="s">
        <v>639</v>
      </c>
      <c r="D74" s="110"/>
      <c r="E74" s="110"/>
      <c r="F74" s="146"/>
      <c r="G74" s="110"/>
      <c r="H74" s="147"/>
      <c r="I74" s="110"/>
      <c r="J74" s="110"/>
      <c r="K74" s="117" t="s">
        <v>640</v>
      </c>
      <c r="L74" s="113"/>
    </row>
    <row r="75" spans="1:12" s="155" customFormat="1" ht="22" customHeight="1" thickBot="1" x14ac:dyDescent="0.4">
      <c r="A75" s="108"/>
      <c r="B75" s="108" t="s">
        <v>31</v>
      </c>
      <c r="C75" s="129"/>
      <c r="D75" s="109"/>
      <c r="E75" s="279"/>
      <c r="F75" s="146" t="s">
        <v>10</v>
      </c>
      <c r="G75" s="110"/>
      <c r="H75" s="147" t="s">
        <v>11</v>
      </c>
      <c r="I75" s="279"/>
      <c r="J75" s="109"/>
      <c r="K75" s="126"/>
      <c r="L75" s="108" t="s">
        <v>32</v>
      </c>
    </row>
    <row r="76" spans="1:12" s="155" customFormat="1" ht="22" customHeight="1" thickBot="1" x14ac:dyDescent="0.4">
      <c r="A76" s="108"/>
      <c r="B76" s="114"/>
      <c r="C76" s="130"/>
      <c r="D76" s="127"/>
      <c r="E76" s="280" t="s">
        <v>627</v>
      </c>
      <c r="F76" s="146"/>
      <c r="G76" s="110"/>
      <c r="H76" s="147"/>
      <c r="I76" s="280" t="s">
        <v>628</v>
      </c>
      <c r="J76" s="113"/>
      <c r="K76" s="131"/>
      <c r="L76" s="114"/>
    </row>
    <row r="77" spans="1:12" s="155" customFormat="1" ht="22" customHeight="1" thickBot="1" x14ac:dyDescent="0.4">
      <c r="A77" s="108"/>
      <c r="B77" s="109"/>
      <c r="C77" s="151"/>
      <c r="D77" s="149"/>
      <c r="E77" s="281"/>
      <c r="F77" s="146" t="s">
        <v>12</v>
      </c>
      <c r="G77" s="110"/>
      <c r="H77" s="147" t="s">
        <v>13</v>
      </c>
      <c r="I77" s="281"/>
      <c r="J77" s="150"/>
      <c r="K77" s="152"/>
      <c r="L77" s="109"/>
    </row>
    <row r="78" spans="1:12" s="155" customFormat="1" ht="22" customHeight="1" thickBot="1" x14ac:dyDescent="0.4">
      <c r="A78" s="108"/>
      <c r="B78" s="110"/>
      <c r="C78" s="127"/>
      <c r="D78" s="125" t="s">
        <v>641</v>
      </c>
      <c r="E78" s="110"/>
      <c r="F78" s="146"/>
      <c r="G78" s="110"/>
      <c r="H78" s="147"/>
      <c r="I78" s="110"/>
      <c r="J78" s="117" t="s">
        <v>642</v>
      </c>
      <c r="K78" s="113"/>
      <c r="L78" s="110"/>
    </row>
    <row r="79" spans="1:12" s="155" customFormat="1" ht="22" customHeight="1" thickBot="1" x14ac:dyDescent="0.4">
      <c r="A79" s="108"/>
      <c r="B79" s="109"/>
      <c r="C79" s="109"/>
      <c r="D79" s="151"/>
      <c r="E79" s="279"/>
      <c r="F79" s="146" t="s">
        <v>16</v>
      </c>
      <c r="G79" s="110"/>
      <c r="H79" s="147" t="s">
        <v>17</v>
      </c>
      <c r="I79" s="279"/>
      <c r="J79" s="152"/>
      <c r="K79" s="109"/>
      <c r="L79" s="109"/>
    </row>
    <row r="80" spans="1:12" s="155" customFormat="1" ht="22" customHeight="1" thickBot="1" x14ac:dyDescent="0.4">
      <c r="A80" s="108"/>
      <c r="B80" s="114"/>
      <c r="C80" s="114"/>
      <c r="D80" s="127"/>
      <c r="E80" s="280" t="s">
        <v>629</v>
      </c>
      <c r="F80" s="146"/>
      <c r="G80" s="110"/>
      <c r="H80" s="114"/>
      <c r="I80" s="280" t="s">
        <v>630</v>
      </c>
      <c r="J80" s="127"/>
      <c r="K80" s="114"/>
      <c r="L80" s="114"/>
    </row>
    <row r="81" spans="1:13" s="155" customFormat="1" ht="22" customHeight="1" thickBot="1" x14ac:dyDescent="0.4">
      <c r="A81" s="108"/>
      <c r="B81" s="109"/>
      <c r="C81" s="109"/>
      <c r="D81" s="109"/>
      <c r="E81" s="281"/>
      <c r="F81" s="146" t="s">
        <v>18</v>
      </c>
      <c r="G81" s="110"/>
      <c r="H81" s="147" t="s">
        <v>19</v>
      </c>
      <c r="I81" s="281"/>
      <c r="J81" s="109"/>
      <c r="K81" s="109"/>
      <c r="L81" s="109"/>
    </row>
    <row r="82" spans="1:13" ht="22" customHeight="1" x14ac:dyDescent="0.35">
      <c r="G82" s="2"/>
      <c r="H82" s="5"/>
    </row>
    <row r="83" spans="1:13" ht="40" customHeight="1" thickBot="1" x14ac:dyDescent="0.4">
      <c r="B83" s="178" t="s">
        <v>525</v>
      </c>
      <c r="G83" s="6"/>
      <c r="H83" s="154"/>
    </row>
    <row r="84" spans="1:13" s="77" customFormat="1" ht="36" customHeight="1" thickTop="1" thickBot="1" x14ac:dyDescent="0.45">
      <c r="A84" s="76"/>
      <c r="B84" s="171" t="s">
        <v>509</v>
      </c>
      <c r="C84" s="172" t="s">
        <v>36</v>
      </c>
      <c r="D84" s="172" t="s">
        <v>194</v>
      </c>
      <c r="E84" s="172" t="s">
        <v>195</v>
      </c>
      <c r="F84" s="173" t="s">
        <v>196</v>
      </c>
      <c r="G84" s="171" t="s">
        <v>20</v>
      </c>
      <c r="H84" s="172" t="s">
        <v>21</v>
      </c>
      <c r="I84" s="172" t="s">
        <v>22</v>
      </c>
      <c r="J84" s="172" t="s">
        <v>285</v>
      </c>
      <c r="K84" s="172" t="s">
        <v>286</v>
      </c>
      <c r="L84" s="173" t="s">
        <v>287</v>
      </c>
    </row>
    <row r="85" spans="1:13" s="39" customFormat="1" ht="36" customHeight="1" thickBot="1" x14ac:dyDescent="0.4">
      <c r="A85" s="78"/>
      <c r="B85" s="106" t="s">
        <v>453</v>
      </c>
      <c r="C85" s="100" t="str">
        <f>Distribution!E3</f>
        <v>Capitaine 1</v>
      </c>
      <c r="D85" s="100" t="str">
        <f>Distribution!F3</f>
        <v>Troisième 1</v>
      </c>
      <c r="E85" s="100" t="str">
        <f>Distribution!G3</f>
        <v>Deuxième 1</v>
      </c>
      <c r="F85" s="101" t="str">
        <f>Distribution!H3</f>
        <v>Premier 1</v>
      </c>
      <c r="G85" s="106" t="s">
        <v>564</v>
      </c>
      <c r="H85" s="102" t="s">
        <v>567</v>
      </c>
      <c r="I85" s="100" t="s">
        <v>570</v>
      </c>
      <c r="J85" s="102" t="s">
        <v>576</v>
      </c>
      <c r="K85" s="102" t="s">
        <v>577</v>
      </c>
      <c r="L85" s="101">
        <v>5</v>
      </c>
    </row>
    <row r="86" spans="1:13" s="39" customFormat="1" ht="36" customHeight="1" thickBot="1" x14ac:dyDescent="0.4">
      <c r="A86" s="78"/>
      <c r="B86" s="106" t="s">
        <v>454</v>
      </c>
      <c r="C86" s="100" t="str">
        <f>Distribution!E4</f>
        <v>Capitaine 2</v>
      </c>
      <c r="D86" s="100" t="str">
        <f>Distribution!F4</f>
        <v>Troisième 2</v>
      </c>
      <c r="E86" s="100" t="str">
        <f>Distribution!G4</f>
        <v>Deuxième 2</v>
      </c>
      <c r="F86" s="101" t="str">
        <f>Distribution!H4</f>
        <v>Premier 2</v>
      </c>
      <c r="G86" s="106" t="s">
        <v>564</v>
      </c>
      <c r="H86" s="102" t="s">
        <v>567</v>
      </c>
      <c r="I86" s="100" t="s">
        <v>570</v>
      </c>
      <c r="J86" s="102" t="s">
        <v>576</v>
      </c>
      <c r="K86" s="102" t="s">
        <v>577</v>
      </c>
      <c r="L86" s="101">
        <v>5</v>
      </c>
    </row>
    <row r="87" spans="1:13" s="39" customFormat="1" ht="36" customHeight="1" thickBot="1" x14ac:dyDescent="0.4">
      <c r="A87" s="78"/>
      <c r="B87" s="106" t="s">
        <v>455</v>
      </c>
      <c r="C87" s="100" t="str">
        <f>Distribution!E5</f>
        <v>Capitaine 3</v>
      </c>
      <c r="D87" s="100" t="str">
        <f>Distribution!F5</f>
        <v>Troisième 3</v>
      </c>
      <c r="E87" s="100" t="str">
        <f>Distribution!G5</f>
        <v>Deuxième 3</v>
      </c>
      <c r="F87" s="101" t="str">
        <f>Distribution!H5</f>
        <v>Premier 3</v>
      </c>
      <c r="G87" s="106" t="s">
        <v>564</v>
      </c>
      <c r="H87" s="102" t="s">
        <v>567</v>
      </c>
      <c r="I87" s="100" t="s">
        <v>570</v>
      </c>
      <c r="J87" s="102" t="s">
        <v>576</v>
      </c>
      <c r="K87" s="102" t="s">
        <v>577</v>
      </c>
      <c r="L87" s="101">
        <v>5</v>
      </c>
    </row>
    <row r="88" spans="1:13" s="39" customFormat="1" ht="36" customHeight="1" thickBot="1" x14ac:dyDescent="0.4">
      <c r="A88" s="78"/>
      <c r="B88" s="106" t="s">
        <v>456</v>
      </c>
      <c r="C88" s="100" t="str">
        <f>Distribution!E6</f>
        <v>Capitaine 4</v>
      </c>
      <c r="D88" s="100" t="str">
        <f>Distribution!F6</f>
        <v>Troisième 4</v>
      </c>
      <c r="E88" s="100" t="str">
        <f>Distribution!G6</f>
        <v>Deuxième 4</v>
      </c>
      <c r="F88" s="101" t="str">
        <f>Distribution!H6</f>
        <v>Premier 4</v>
      </c>
      <c r="G88" s="106" t="s">
        <v>564</v>
      </c>
      <c r="H88" s="102" t="s">
        <v>567</v>
      </c>
      <c r="I88" s="100" t="s">
        <v>570</v>
      </c>
      <c r="J88" s="102" t="s">
        <v>576</v>
      </c>
      <c r="K88" s="102" t="s">
        <v>577</v>
      </c>
      <c r="L88" s="101">
        <v>5</v>
      </c>
    </row>
    <row r="89" spans="1:13" s="39" customFormat="1" ht="36" customHeight="1" thickBot="1" x14ac:dyDescent="0.4">
      <c r="A89" s="78"/>
      <c r="B89" s="106" t="s">
        <v>457</v>
      </c>
      <c r="C89" s="100" t="str">
        <f>Distribution!E7</f>
        <v>Capitaine 5</v>
      </c>
      <c r="D89" s="100" t="str">
        <f>Distribution!F7</f>
        <v>Troisième 5</v>
      </c>
      <c r="E89" s="100" t="str">
        <f>Distribution!G7</f>
        <v>Deuxième 5</v>
      </c>
      <c r="F89" s="101" t="str">
        <f>Distribution!H7</f>
        <v>Premier 5</v>
      </c>
      <c r="G89" s="106" t="s">
        <v>564</v>
      </c>
      <c r="H89" s="102" t="s">
        <v>567</v>
      </c>
      <c r="I89" s="100" t="s">
        <v>570</v>
      </c>
      <c r="J89" s="102" t="s">
        <v>576</v>
      </c>
      <c r="K89" s="102" t="s">
        <v>577</v>
      </c>
      <c r="L89" s="103">
        <v>5</v>
      </c>
      <c r="M89" s="79"/>
    </row>
    <row r="90" spans="1:13" s="39" customFormat="1" ht="36" customHeight="1" thickBot="1" x14ac:dyDescent="0.4">
      <c r="A90" s="78"/>
      <c r="B90" s="106" t="s">
        <v>458</v>
      </c>
      <c r="C90" s="100" t="str">
        <f>Distribution!E8</f>
        <v>Capitaine 6</v>
      </c>
      <c r="D90" s="100" t="str">
        <f>Distribution!F8</f>
        <v>Troisième 6</v>
      </c>
      <c r="E90" s="100" t="str">
        <f>Distribution!G8</f>
        <v>Deuxième 6</v>
      </c>
      <c r="F90" s="101" t="str">
        <f>Distribution!H8</f>
        <v>Premier 6</v>
      </c>
      <c r="G90" s="106" t="s">
        <v>564</v>
      </c>
      <c r="H90" s="102" t="s">
        <v>567</v>
      </c>
      <c r="I90" s="100" t="s">
        <v>570</v>
      </c>
      <c r="J90" s="102" t="s">
        <v>576</v>
      </c>
      <c r="K90" s="102" t="s">
        <v>577</v>
      </c>
      <c r="L90" s="101">
        <v>5</v>
      </c>
      <c r="M90" s="79"/>
    </row>
    <row r="91" spans="1:13" s="39" customFormat="1" ht="36" customHeight="1" thickBot="1" x14ac:dyDescent="0.4">
      <c r="A91" s="78"/>
      <c r="B91" s="106" t="s">
        <v>459</v>
      </c>
      <c r="C91" s="100" t="str">
        <f>Distribution!E9</f>
        <v>Capitaine 7</v>
      </c>
      <c r="D91" s="100" t="str">
        <f>Distribution!F9</f>
        <v>Troisième 7</v>
      </c>
      <c r="E91" s="100" t="str">
        <f>Distribution!G9</f>
        <v>Deuxième 7</v>
      </c>
      <c r="F91" s="101" t="str">
        <f>Distribution!H9</f>
        <v>Premier 7</v>
      </c>
      <c r="G91" s="106" t="s">
        <v>564</v>
      </c>
      <c r="H91" s="102" t="s">
        <v>567</v>
      </c>
      <c r="I91" s="100" t="s">
        <v>570</v>
      </c>
      <c r="J91" s="102" t="s">
        <v>576</v>
      </c>
      <c r="K91" s="102" t="s">
        <v>577</v>
      </c>
      <c r="L91" s="103">
        <v>5</v>
      </c>
    </row>
    <row r="92" spans="1:13" s="39" customFormat="1" ht="36" customHeight="1" thickBot="1" x14ac:dyDescent="0.4">
      <c r="A92" s="78"/>
      <c r="B92" s="106" t="s">
        <v>460</v>
      </c>
      <c r="C92" s="100" t="str">
        <f>Distribution!E10</f>
        <v>Capitaine 8</v>
      </c>
      <c r="D92" s="100" t="str">
        <f>Distribution!F10</f>
        <v>Troisième 8</v>
      </c>
      <c r="E92" s="100" t="str">
        <f>Distribution!G10</f>
        <v>Deuxième 8</v>
      </c>
      <c r="F92" s="101" t="str">
        <f>Distribution!H10</f>
        <v>Premier 8</v>
      </c>
      <c r="G92" s="106" t="s">
        <v>564</v>
      </c>
      <c r="H92" s="102" t="s">
        <v>567</v>
      </c>
      <c r="I92" s="100" t="s">
        <v>570</v>
      </c>
      <c r="J92" s="102" t="s">
        <v>576</v>
      </c>
      <c r="K92" s="102" t="s">
        <v>577</v>
      </c>
      <c r="L92" s="101">
        <v>5</v>
      </c>
    </row>
    <row r="93" spans="1:13" s="39" customFormat="1" ht="36" customHeight="1" thickBot="1" x14ac:dyDescent="0.4">
      <c r="A93" s="78"/>
      <c r="B93" s="106" t="s">
        <v>461</v>
      </c>
      <c r="C93" s="100" t="str">
        <f>Distribution!E11</f>
        <v>Capitaine 9</v>
      </c>
      <c r="D93" s="100" t="str">
        <f>Distribution!F11</f>
        <v>Troisième 9</v>
      </c>
      <c r="E93" s="100" t="str">
        <f>Distribution!G11</f>
        <v>Deuxième 9</v>
      </c>
      <c r="F93" s="101" t="str">
        <f>Distribution!H11</f>
        <v>Premier 9</v>
      </c>
      <c r="G93" s="106" t="s">
        <v>565</v>
      </c>
      <c r="H93" s="102" t="s">
        <v>568</v>
      </c>
      <c r="I93" s="100" t="s">
        <v>573</v>
      </c>
      <c r="J93" s="102" t="s">
        <v>576</v>
      </c>
      <c r="K93" s="102" t="s">
        <v>577</v>
      </c>
      <c r="L93" s="101">
        <v>5</v>
      </c>
    </row>
    <row r="94" spans="1:13" s="39" customFormat="1" ht="36" customHeight="1" thickBot="1" x14ac:dyDescent="0.4">
      <c r="A94" s="78"/>
      <c r="B94" s="106" t="s">
        <v>462</v>
      </c>
      <c r="C94" s="100" t="str">
        <f>Distribution!E12</f>
        <v>Capitaine 10</v>
      </c>
      <c r="D94" s="100" t="str">
        <f>Distribution!F12</f>
        <v>Troisième 10</v>
      </c>
      <c r="E94" s="100" t="str">
        <f>Distribution!G12</f>
        <v>Deuxième 10</v>
      </c>
      <c r="F94" s="101" t="str">
        <f>Distribution!H12</f>
        <v>Premier 10</v>
      </c>
      <c r="G94" s="106" t="s">
        <v>565</v>
      </c>
      <c r="H94" s="102" t="s">
        <v>568</v>
      </c>
      <c r="I94" s="100" t="s">
        <v>573</v>
      </c>
      <c r="J94" s="102" t="s">
        <v>576</v>
      </c>
      <c r="K94" s="102" t="s">
        <v>577</v>
      </c>
      <c r="L94" s="101">
        <v>5</v>
      </c>
    </row>
    <row r="95" spans="1:13" s="39" customFormat="1" ht="36" customHeight="1" thickBot="1" x14ac:dyDescent="0.4">
      <c r="A95" s="78"/>
      <c r="B95" s="106" t="s">
        <v>463</v>
      </c>
      <c r="C95" s="100" t="str">
        <f>Distribution!E13</f>
        <v>Capitaine 11</v>
      </c>
      <c r="D95" s="100" t="str">
        <f>Distribution!F13</f>
        <v>Troisième 11</v>
      </c>
      <c r="E95" s="100" t="str">
        <f>Distribution!G13</f>
        <v>Deuxième 11</v>
      </c>
      <c r="F95" s="101" t="str">
        <f>Distribution!H13</f>
        <v>Premier 11</v>
      </c>
      <c r="G95" s="106" t="s">
        <v>565</v>
      </c>
      <c r="H95" s="102" t="s">
        <v>568</v>
      </c>
      <c r="I95" s="100" t="s">
        <v>573</v>
      </c>
      <c r="J95" s="102" t="s">
        <v>576</v>
      </c>
      <c r="K95" s="102" t="s">
        <v>577</v>
      </c>
      <c r="L95" s="101">
        <v>5</v>
      </c>
    </row>
    <row r="96" spans="1:13" s="39" customFormat="1" ht="36" customHeight="1" thickBot="1" x14ac:dyDescent="0.4">
      <c r="A96" s="78"/>
      <c r="B96" s="106" t="s">
        <v>464</v>
      </c>
      <c r="C96" s="100" t="str">
        <f>Distribution!E14</f>
        <v>Capitaine 12</v>
      </c>
      <c r="D96" s="100" t="str">
        <f>Distribution!F14</f>
        <v>Troisième 12</v>
      </c>
      <c r="E96" s="100" t="str">
        <f>Distribution!G14</f>
        <v>Deuxième 12</v>
      </c>
      <c r="F96" s="101" t="str">
        <f>Distribution!H14</f>
        <v>Premier 12</v>
      </c>
      <c r="G96" s="106" t="s">
        <v>565</v>
      </c>
      <c r="H96" s="102" t="s">
        <v>568</v>
      </c>
      <c r="I96" s="100" t="s">
        <v>573</v>
      </c>
      <c r="J96" s="102" t="s">
        <v>576</v>
      </c>
      <c r="K96" s="102" t="s">
        <v>577</v>
      </c>
      <c r="L96" s="101">
        <v>5</v>
      </c>
    </row>
    <row r="97" spans="1:12" s="39" customFormat="1" ht="36" customHeight="1" thickBot="1" x14ac:dyDescent="0.4">
      <c r="A97" s="78"/>
      <c r="B97" s="106" t="s">
        <v>465</v>
      </c>
      <c r="C97" s="100" t="str">
        <f>Distribution!E15</f>
        <v>Capitaine 13</v>
      </c>
      <c r="D97" s="100" t="str">
        <f>Distribution!F15</f>
        <v>Troisième 13</v>
      </c>
      <c r="E97" s="100" t="str">
        <f>Distribution!G15</f>
        <v>Deuxième 13</v>
      </c>
      <c r="F97" s="101" t="str">
        <f>Distribution!H15</f>
        <v>Premier 13</v>
      </c>
      <c r="G97" s="106" t="s">
        <v>565</v>
      </c>
      <c r="H97" s="102" t="s">
        <v>568</v>
      </c>
      <c r="I97" s="100" t="s">
        <v>573</v>
      </c>
      <c r="J97" s="102" t="s">
        <v>576</v>
      </c>
      <c r="K97" s="102" t="s">
        <v>577</v>
      </c>
      <c r="L97" s="101">
        <v>5</v>
      </c>
    </row>
    <row r="98" spans="1:12" s="39" customFormat="1" ht="36" customHeight="1" thickBot="1" x14ac:dyDescent="0.4">
      <c r="A98" s="78"/>
      <c r="B98" s="106" t="s">
        <v>466</v>
      </c>
      <c r="C98" s="100" t="str">
        <f>Distribution!E16</f>
        <v>Capitaine 14</v>
      </c>
      <c r="D98" s="100" t="str">
        <f>Distribution!F16</f>
        <v>Troisième 14</v>
      </c>
      <c r="E98" s="100" t="str">
        <f>Distribution!G16</f>
        <v>Deuxième 14</v>
      </c>
      <c r="F98" s="101" t="str">
        <f>Distribution!H16</f>
        <v>Premier 14</v>
      </c>
      <c r="G98" s="106" t="s">
        <v>565</v>
      </c>
      <c r="H98" s="102" t="s">
        <v>568</v>
      </c>
      <c r="I98" s="100" t="s">
        <v>573</v>
      </c>
      <c r="J98" s="102" t="s">
        <v>576</v>
      </c>
      <c r="K98" s="102" t="s">
        <v>577</v>
      </c>
      <c r="L98" s="101">
        <v>5</v>
      </c>
    </row>
    <row r="99" spans="1:12" s="39" customFormat="1" ht="36" customHeight="1" thickBot="1" x14ac:dyDescent="0.4">
      <c r="A99" s="78"/>
      <c r="B99" s="106" t="s">
        <v>467</v>
      </c>
      <c r="C99" s="100" t="str">
        <f>Distribution!E17</f>
        <v>Capitaine 15</v>
      </c>
      <c r="D99" s="100" t="str">
        <f>Distribution!F17</f>
        <v>Troisième 15</v>
      </c>
      <c r="E99" s="100" t="str">
        <f>Distribution!G17</f>
        <v>Deuxième 15</v>
      </c>
      <c r="F99" s="101" t="str">
        <f>Distribution!H17</f>
        <v>Premier 15</v>
      </c>
      <c r="G99" s="106" t="s">
        <v>565</v>
      </c>
      <c r="H99" s="102" t="s">
        <v>568</v>
      </c>
      <c r="I99" s="100" t="s">
        <v>573</v>
      </c>
      <c r="J99" s="102" t="s">
        <v>576</v>
      </c>
      <c r="K99" s="102" t="s">
        <v>577</v>
      </c>
      <c r="L99" s="101">
        <v>5</v>
      </c>
    </row>
    <row r="100" spans="1:12" s="39" customFormat="1" ht="36" customHeight="1" thickBot="1" x14ac:dyDescent="0.4">
      <c r="A100" s="78"/>
      <c r="B100" s="106" t="s">
        <v>468</v>
      </c>
      <c r="C100" s="100" t="str">
        <f>Distribution!E18</f>
        <v>Capitaine 16</v>
      </c>
      <c r="D100" s="100" t="str">
        <f>Distribution!F18</f>
        <v>Troisième 16</v>
      </c>
      <c r="E100" s="100" t="str">
        <f>Distribution!G18</f>
        <v>Deuxième 16</v>
      </c>
      <c r="F100" s="101" t="str">
        <f>Distribution!H18</f>
        <v>Premier 16</v>
      </c>
      <c r="G100" s="106" t="s">
        <v>565</v>
      </c>
      <c r="H100" s="102" t="s">
        <v>568</v>
      </c>
      <c r="I100" s="100" t="s">
        <v>573</v>
      </c>
      <c r="J100" s="102" t="s">
        <v>576</v>
      </c>
      <c r="K100" s="102" t="s">
        <v>577</v>
      </c>
      <c r="L100" s="101">
        <v>5</v>
      </c>
    </row>
    <row r="101" spans="1:12" s="39" customFormat="1" ht="36" customHeight="1" thickBot="1" x14ac:dyDescent="0.4">
      <c r="A101" s="78"/>
      <c r="B101" s="106" t="s">
        <v>469</v>
      </c>
      <c r="C101" s="100" t="str">
        <f>Distribution!E19</f>
        <v>Capitaine 17</v>
      </c>
      <c r="D101" s="100" t="str">
        <f>Distribution!F19</f>
        <v>Troisième 17</v>
      </c>
      <c r="E101" s="100" t="str">
        <f>Distribution!G19</f>
        <v>Deuxième 17</v>
      </c>
      <c r="F101" s="101" t="str">
        <f>Distribution!H19</f>
        <v>Premier 17</v>
      </c>
      <c r="G101" s="106" t="s">
        <v>566</v>
      </c>
      <c r="H101" s="100" t="s">
        <v>571</v>
      </c>
      <c r="I101" s="100" t="s">
        <v>574</v>
      </c>
      <c r="J101" s="102" t="s">
        <v>576</v>
      </c>
      <c r="K101" s="102" t="s">
        <v>577</v>
      </c>
      <c r="L101" s="101">
        <v>5</v>
      </c>
    </row>
    <row r="102" spans="1:12" s="39" customFormat="1" ht="36" customHeight="1" thickBot="1" x14ac:dyDescent="0.4">
      <c r="A102" s="78"/>
      <c r="B102" s="106" t="s">
        <v>470</v>
      </c>
      <c r="C102" s="100" t="str">
        <f>Distribution!E20</f>
        <v>Capitaine 18</v>
      </c>
      <c r="D102" s="100" t="str">
        <f>Distribution!F20</f>
        <v>Troisième 18</v>
      </c>
      <c r="E102" s="100" t="str">
        <f>Distribution!G20</f>
        <v>Deuxième 18</v>
      </c>
      <c r="F102" s="101" t="str">
        <f>Distribution!H20</f>
        <v>Premier 18</v>
      </c>
      <c r="G102" s="106" t="s">
        <v>566</v>
      </c>
      <c r="H102" s="100" t="s">
        <v>571</v>
      </c>
      <c r="I102" s="100" t="s">
        <v>574</v>
      </c>
      <c r="J102" s="102" t="s">
        <v>576</v>
      </c>
      <c r="K102" s="102" t="s">
        <v>577</v>
      </c>
      <c r="L102" s="101">
        <v>5</v>
      </c>
    </row>
    <row r="103" spans="1:12" s="39" customFormat="1" ht="36" customHeight="1" thickBot="1" x14ac:dyDescent="0.4">
      <c r="A103" s="78"/>
      <c r="B103" s="106" t="s">
        <v>471</v>
      </c>
      <c r="C103" s="100" t="str">
        <f>Distribution!E21</f>
        <v>Capitaine 19</v>
      </c>
      <c r="D103" s="100" t="str">
        <f>Distribution!F21</f>
        <v>Troisième 19</v>
      </c>
      <c r="E103" s="100" t="str">
        <f>Distribution!G21</f>
        <v>Deuxième 19</v>
      </c>
      <c r="F103" s="101" t="str">
        <f>Distribution!H21</f>
        <v>Premier 19</v>
      </c>
      <c r="G103" s="106" t="s">
        <v>566</v>
      </c>
      <c r="H103" s="100" t="s">
        <v>571</v>
      </c>
      <c r="I103" s="100" t="s">
        <v>574</v>
      </c>
      <c r="J103" s="102" t="s">
        <v>576</v>
      </c>
      <c r="K103" s="102" t="s">
        <v>577</v>
      </c>
      <c r="L103" s="101">
        <v>5</v>
      </c>
    </row>
    <row r="104" spans="1:12" s="39" customFormat="1" ht="36" customHeight="1" thickBot="1" x14ac:dyDescent="0.4">
      <c r="A104" s="78"/>
      <c r="B104" s="106" t="s">
        <v>472</v>
      </c>
      <c r="C104" s="100" t="str">
        <f>Distribution!E22</f>
        <v>Capitaine 20</v>
      </c>
      <c r="D104" s="100" t="str">
        <f>Distribution!F22</f>
        <v>Troisième 20</v>
      </c>
      <c r="E104" s="100" t="str">
        <f>Distribution!G22</f>
        <v>Deuxième 20</v>
      </c>
      <c r="F104" s="101" t="str">
        <f>Distribution!H22</f>
        <v>Premier 20</v>
      </c>
      <c r="G104" s="106" t="s">
        <v>566</v>
      </c>
      <c r="H104" s="100" t="s">
        <v>571</v>
      </c>
      <c r="I104" s="100" t="s">
        <v>574</v>
      </c>
      <c r="J104" s="102" t="s">
        <v>576</v>
      </c>
      <c r="K104" s="102" t="s">
        <v>577</v>
      </c>
      <c r="L104" s="101">
        <v>5</v>
      </c>
    </row>
    <row r="105" spans="1:12" s="39" customFormat="1" ht="36" customHeight="1" thickBot="1" x14ac:dyDescent="0.4">
      <c r="A105" s="78"/>
      <c r="B105" s="106" t="s">
        <v>473</v>
      </c>
      <c r="C105" s="100" t="str">
        <f>Distribution!E23</f>
        <v>Capitaine 21</v>
      </c>
      <c r="D105" s="100" t="str">
        <f>Distribution!F23</f>
        <v>Troisième 21</v>
      </c>
      <c r="E105" s="100" t="str">
        <f>Distribution!G23</f>
        <v>Deuxième 21</v>
      </c>
      <c r="F105" s="101" t="str">
        <f>Distribution!H23</f>
        <v>Premier 21</v>
      </c>
      <c r="G105" s="106" t="s">
        <v>566</v>
      </c>
      <c r="H105" s="100" t="s">
        <v>571</v>
      </c>
      <c r="I105" s="100" t="s">
        <v>574</v>
      </c>
      <c r="J105" s="102" t="s">
        <v>576</v>
      </c>
      <c r="K105" s="102" t="s">
        <v>577</v>
      </c>
      <c r="L105" s="103">
        <v>5</v>
      </c>
    </row>
    <row r="106" spans="1:12" s="39" customFormat="1" ht="36" customHeight="1" thickBot="1" x14ac:dyDescent="0.4">
      <c r="A106" s="78"/>
      <c r="B106" s="106" t="s">
        <v>474</v>
      </c>
      <c r="C106" s="100" t="str">
        <f>Distribution!E24</f>
        <v>Capitaine 22</v>
      </c>
      <c r="D106" s="100" t="str">
        <f>Distribution!F24</f>
        <v>Troisième 22</v>
      </c>
      <c r="E106" s="100" t="str">
        <f>Distribution!G24</f>
        <v>Deuxième 22</v>
      </c>
      <c r="F106" s="101" t="str">
        <f>Distribution!H24</f>
        <v>Premier 22</v>
      </c>
      <c r="G106" s="106" t="s">
        <v>566</v>
      </c>
      <c r="H106" s="100" t="s">
        <v>571</v>
      </c>
      <c r="I106" s="100" t="s">
        <v>574</v>
      </c>
      <c r="J106" s="102" t="s">
        <v>576</v>
      </c>
      <c r="K106" s="102" t="s">
        <v>577</v>
      </c>
      <c r="L106" s="103">
        <v>5</v>
      </c>
    </row>
    <row r="107" spans="1:12" s="39" customFormat="1" ht="36" customHeight="1" thickBot="1" x14ac:dyDescent="0.4">
      <c r="A107" s="78"/>
      <c r="B107" s="106" t="s">
        <v>475</v>
      </c>
      <c r="C107" s="100" t="str">
        <f>Distribution!E25</f>
        <v>Capitaine 23</v>
      </c>
      <c r="D107" s="100" t="str">
        <f>Distribution!F25</f>
        <v>Troisième 23</v>
      </c>
      <c r="E107" s="100" t="str">
        <f>Distribution!G25</f>
        <v>Deuxième 23</v>
      </c>
      <c r="F107" s="101" t="str">
        <f>Distribution!H25</f>
        <v>Premier 23</v>
      </c>
      <c r="G107" s="106" t="s">
        <v>566</v>
      </c>
      <c r="H107" s="100" t="s">
        <v>571</v>
      </c>
      <c r="I107" s="100" t="s">
        <v>574</v>
      </c>
      <c r="J107" s="102" t="s">
        <v>576</v>
      </c>
      <c r="K107" s="102" t="s">
        <v>577</v>
      </c>
      <c r="L107" s="101">
        <v>5</v>
      </c>
    </row>
    <row r="108" spans="1:12" s="39" customFormat="1" ht="36" customHeight="1" thickBot="1" x14ac:dyDescent="0.4">
      <c r="A108" s="78"/>
      <c r="B108" s="106" t="s">
        <v>476</v>
      </c>
      <c r="C108" s="100" t="str">
        <f>Distribution!E26</f>
        <v>Capitaine 24</v>
      </c>
      <c r="D108" s="100" t="str">
        <f>Distribution!F26</f>
        <v>Troisième 24</v>
      </c>
      <c r="E108" s="100" t="str">
        <f>Distribution!G26</f>
        <v>Deuxième 24</v>
      </c>
      <c r="F108" s="101" t="str">
        <f>Distribution!H26</f>
        <v>Premier 24</v>
      </c>
      <c r="G108" s="106" t="s">
        <v>566</v>
      </c>
      <c r="H108" s="100" t="s">
        <v>571</v>
      </c>
      <c r="I108" s="100" t="s">
        <v>574</v>
      </c>
      <c r="J108" s="102" t="s">
        <v>576</v>
      </c>
      <c r="K108" s="102" t="s">
        <v>577</v>
      </c>
      <c r="L108" s="101">
        <v>5</v>
      </c>
    </row>
    <row r="109" spans="1:12" s="39" customFormat="1" ht="36" customHeight="1" thickBot="1" x14ac:dyDescent="0.4">
      <c r="A109" s="78"/>
      <c r="B109" s="106" t="s">
        <v>477</v>
      </c>
      <c r="C109" s="100" t="str">
        <f>Distribution!E27</f>
        <v>Capitaine 25</v>
      </c>
      <c r="D109" s="100" t="str">
        <f>Distribution!F27</f>
        <v>Troisième 25</v>
      </c>
      <c r="E109" s="100" t="str">
        <f>Distribution!G27</f>
        <v>Deuxième 25</v>
      </c>
      <c r="F109" s="101" t="str">
        <f>Distribution!H27</f>
        <v>Premier 25</v>
      </c>
      <c r="G109" s="106" t="s">
        <v>569</v>
      </c>
      <c r="H109" s="100" t="s">
        <v>572</v>
      </c>
      <c r="I109" s="100" t="s">
        <v>575</v>
      </c>
      <c r="J109" s="102" t="s">
        <v>576</v>
      </c>
      <c r="K109" s="102" t="s">
        <v>577</v>
      </c>
      <c r="L109" s="101">
        <v>5</v>
      </c>
    </row>
    <row r="110" spans="1:12" s="39" customFormat="1" ht="36" customHeight="1" thickBot="1" x14ac:dyDescent="0.4">
      <c r="A110" s="78"/>
      <c r="B110" s="106" t="s">
        <v>478</v>
      </c>
      <c r="C110" s="100" t="str">
        <f>Distribution!E28</f>
        <v>Capitaine 26</v>
      </c>
      <c r="D110" s="100" t="str">
        <f>Distribution!F28</f>
        <v>Troisième 26</v>
      </c>
      <c r="E110" s="100" t="str">
        <f>Distribution!G28</f>
        <v>Deuxième 26</v>
      </c>
      <c r="F110" s="101" t="str">
        <f>Distribution!H28</f>
        <v>Premier 26</v>
      </c>
      <c r="G110" s="106" t="s">
        <v>569</v>
      </c>
      <c r="H110" s="100" t="s">
        <v>572</v>
      </c>
      <c r="I110" s="100" t="s">
        <v>575</v>
      </c>
      <c r="J110" s="102" t="s">
        <v>576</v>
      </c>
      <c r="K110" s="102" t="s">
        <v>577</v>
      </c>
      <c r="L110" s="101">
        <v>5</v>
      </c>
    </row>
    <row r="111" spans="1:12" s="39" customFormat="1" ht="36" customHeight="1" thickBot="1" x14ac:dyDescent="0.4">
      <c r="A111" s="78"/>
      <c r="B111" s="106" t="s">
        <v>479</v>
      </c>
      <c r="C111" s="100" t="str">
        <f>Distribution!E29</f>
        <v>Capitaine 27</v>
      </c>
      <c r="D111" s="100" t="str">
        <f>Distribution!F29</f>
        <v>Troisième 27</v>
      </c>
      <c r="E111" s="100" t="str">
        <f>Distribution!G29</f>
        <v>Deuxième 27</v>
      </c>
      <c r="F111" s="101" t="str">
        <f>Distribution!H29</f>
        <v>Premier 27</v>
      </c>
      <c r="G111" s="106" t="s">
        <v>569</v>
      </c>
      <c r="H111" s="100" t="s">
        <v>572</v>
      </c>
      <c r="I111" s="100" t="s">
        <v>575</v>
      </c>
      <c r="J111" s="102" t="s">
        <v>576</v>
      </c>
      <c r="K111" s="102" t="s">
        <v>577</v>
      </c>
      <c r="L111" s="101">
        <v>5</v>
      </c>
    </row>
    <row r="112" spans="1:12" s="39" customFormat="1" ht="36" customHeight="1" thickBot="1" x14ac:dyDescent="0.4">
      <c r="A112" s="78"/>
      <c r="B112" s="106" t="s">
        <v>480</v>
      </c>
      <c r="C112" s="100" t="str">
        <f>Distribution!E30</f>
        <v>Capitaine 28</v>
      </c>
      <c r="D112" s="100" t="str">
        <f>Distribution!F30</f>
        <v>Troisième 28</v>
      </c>
      <c r="E112" s="100" t="str">
        <f>Distribution!G30</f>
        <v>Deuxième 28</v>
      </c>
      <c r="F112" s="101" t="str">
        <f>Distribution!H30</f>
        <v>Premier 28</v>
      </c>
      <c r="G112" s="106" t="s">
        <v>569</v>
      </c>
      <c r="H112" s="100" t="s">
        <v>572</v>
      </c>
      <c r="I112" s="100" t="s">
        <v>575</v>
      </c>
      <c r="J112" s="102" t="s">
        <v>576</v>
      </c>
      <c r="K112" s="102" t="s">
        <v>577</v>
      </c>
      <c r="L112" s="101">
        <v>5</v>
      </c>
    </row>
    <row r="113" spans="1:12" s="39" customFormat="1" ht="36" customHeight="1" thickBot="1" x14ac:dyDescent="0.4">
      <c r="A113" s="78"/>
      <c r="B113" s="106" t="s">
        <v>481</v>
      </c>
      <c r="C113" s="100" t="str">
        <f>Distribution!E31</f>
        <v>Capitaine 29</v>
      </c>
      <c r="D113" s="100" t="str">
        <f>Distribution!F31</f>
        <v>Troisième 29</v>
      </c>
      <c r="E113" s="100" t="str">
        <f>Distribution!G31</f>
        <v>Deuxième 29</v>
      </c>
      <c r="F113" s="101" t="str">
        <f>Distribution!H31</f>
        <v>Premier 29</v>
      </c>
      <c r="G113" s="106" t="s">
        <v>569</v>
      </c>
      <c r="H113" s="100" t="s">
        <v>572</v>
      </c>
      <c r="I113" s="100" t="s">
        <v>575</v>
      </c>
      <c r="J113" s="102" t="s">
        <v>576</v>
      </c>
      <c r="K113" s="102" t="s">
        <v>577</v>
      </c>
      <c r="L113" s="101">
        <v>5</v>
      </c>
    </row>
    <row r="114" spans="1:12" s="39" customFormat="1" ht="36" customHeight="1" thickBot="1" x14ac:dyDescent="0.4">
      <c r="A114" s="78"/>
      <c r="B114" s="106" t="s">
        <v>482</v>
      </c>
      <c r="C114" s="100" t="str">
        <f>Distribution!E32</f>
        <v>Capitaine 30</v>
      </c>
      <c r="D114" s="100" t="str">
        <f>Distribution!F32</f>
        <v>Troisième 30</v>
      </c>
      <c r="E114" s="100" t="str">
        <f>Distribution!G32</f>
        <v>Deuxième 30</v>
      </c>
      <c r="F114" s="101" t="str">
        <f>Distribution!H32</f>
        <v>Premier 30</v>
      </c>
      <c r="G114" s="106" t="s">
        <v>569</v>
      </c>
      <c r="H114" s="100" t="s">
        <v>572</v>
      </c>
      <c r="I114" s="100" t="s">
        <v>575</v>
      </c>
      <c r="J114" s="102" t="s">
        <v>576</v>
      </c>
      <c r="K114" s="102" t="s">
        <v>577</v>
      </c>
      <c r="L114" s="101">
        <v>5</v>
      </c>
    </row>
    <row r="115" spans="1:12" s="39" customFormat="1" ht="36" customHeight="1" thickBot="1" x14ac:dyDescent="0.4">
      <c r="A115" s="78"/>
      <c r="B115" s="106" t="s">
        <v>523</v>
      </c>
      <c r="C115" s="100" t="str">
        <f>Distribution!E33</f>
        <v>Capitaine 31</v>
      </c>
      <c r="D115" s="100" t="str">
        <f>Distribution!F33</f>
        <v>Troisième 31</v>
      </c>
      <c r="E115" s="100" t="str">
        <f>Distribution!G33</f>
        <v>Deuxième 31</v>
      </c>
      <c r="F115" s="101" t="str">
        <f>Distribution!H33</f>
        <v>Premier 31</v>
      </c>
      <c r="G115" s="106" t="s">
        <v>569</v>
      </c>
      <c r="H115" s="100" t="s">
        <v>572</v>
      </c>
      <c r="I115" s="100" t="s">
        <v>575</v>
      </c>
      <c r="J115" s="102" t="s">
        <v>576</v>
      </c>
      <c r="K115" s="102" t="s">
        <v>577</v>
      </c>
      <c r="L115" s="101">
        <v>5</v>
      </c>
    </row>
    <row r="116" spans="1:12" s="39" customFormat="1" ht="36" customHeight="1" thickBot="1" x14ac:dyDescent="0.4">
      <c r="A116" s="78"/>
      <c r="B116" s="107" t="s">
        <v>524</v>
      </c>
      <c r="C116" s="104" t="str">
        <f>Distribution!E34</f>
        <v>Capitaine 32</v>
      </c>
      <c r="D116" s="104" t="str">
        <f>Distribution!F34</f>
        <v>Troisième 32</v>
      </c>
      <c r="E116" s="104" t="str">
        <f>Distribution!G34</f>
        <v>Deuxième 32</v>
      </c>
      <c r="F116" s="153" t="str">
        <f>Distribution!H34</f>
        <v>Premier 32</v>
      </c>
      <c r="G116" s="107" t="s">
        <v>569</v>
      </c>
      <c r="H116" s="104" t="s">
        <v>572</v>
      </c>
      <c r="I116" s="104" t="s">
        <v>575</v>
      </c>
      <c r="J116" s="105" t="s">
        <v>576</v>
      </c>
      <c r="K116" s="105" t="s">
        <v>577</v>
      </c>
      <c r="L116" s="153">
        <v>5</v>
      </c>
    </row>
    <row r="117" spans="1:12" ht="16" thickTop="1" x14ac:dyDescent="0.35"/>
  </sheetData>
  <sheetProtection algorithmName="SHA-512" hashValue="C5AW7DctMH5xHQoe6h4Q7AHh6bZGKqPx/Of9w+CKnEvLdvX2ZPXW9a3jzFAJthts7vG3rQ1NXwf/Bo8pzAMcew==" saltValue="gGZdxGOJ28DM80a76gne2A==" spinCount="100000" sheet="1" objects="1" scenarios="1"/>
  <protectedRanges>
    <protectedRange algorithmName="SHA-512" hashValue="niF7HHwBwiMrpQr0Rn5o8FUbgovduGP9+oLUl1uG8TfoOWmIeJuqri98VKZAT9opg9hAUoF5Umz8GfbQbmGpBQ==" saltValue="KkSpcJ+MqrMLSUboz7sMpg==" spinCount="100000" sqref="B85:F116" name="Plage1"/>
  </protectedRanges>
  <phoneticPr fontId="16" type="noConversion"/>
  <printOptions horizontalCentered="1"/>
  <pageMargins left="0.6692913385826772" right="0.59055118110236227" top="0.27559055118110237" bottom="0.43307086614173229" header="0.19685039370078741" footer="0.19685039370078741"/>
  <pageSetup scale="31" fitToHeight="0" orientation="landscape" r:id="rId1"/>
  <headerFooter>
    <oddFooter>&amp;L&amp;"Cambria,Gras"&amp;18Préparé par Jean-Marc Perron, Décembre 2020&amp;R&amp;"Cambria,Gras"&amp;18Page &amp;P de &amp;N</oddFooter>
  </headerFooter>
  <rowBreaks count="1" manualBreakCount="1">
    <brk id="8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7A45-4BBA-409A-B5BA-5655C096386C}">
  <sheetPr>
    <pageSetUpPr fitToPage="1"/>
  </sheetPr>
  <dimension ref="A1:L82"/>
  <sheetViews>
    <sheetView workbookViewId="0">
      <selection activeCell="A2" sqref="A2"/>
    </sheetView>
  </sheetViews>
  <sheetFormatPr baseColWidth="10" defaultColWidth="10.7265625" defaultRowHeight="15.5" x14ac:dyDescent="0.35"/>
  <cols>
    <col min="1" max="1" width="10.7265625" style="3"/>
    <col min="2" max="2" width="35.7265625" style="3" customWidth="1"/>
    <col min="3" max="4" width="35.7265625" style="4" customWidth="1"/>
    <col min="5" max="5" width="35.7265625" style="3" customWidth="1"/>
    <col min="6" max="12" width="35.7265625" style="4" customWidth="1"/>
    <col min="13" max="13" width="5.1796875" style="154" customWidth="1"/>
    <col min="14" max="16384" width="10.7265625" style="154"/>
  </cols>
  <sheetData>
    <row r="1" spans="1:12" ht="45" customHeight="1" x14ac:dyDescent="0.35">
      <c r="G1" s="179" t="s">
        <v>193</v>
      </c>
    </row>
    <row r="2" spans="1:12" ht="45" customHeight="1" x14ac:dyDescent="0.35">
      <c r="G2" s="179" t="s">
        <v>514</v>
      </c>
    </row>
    <row r="3" spans="1:12" ht="20.149999999999999" customHeight="1" thickBot="1" x14ac:dyDescent="0.4"/>
    <row r="4" spans="1:12" s="155" customFormat="1" ht="22" customHeight="1" thickBot="1" x14ac:dyDescent="0.4">
      <c r="A4" s="108"/>
      <c r="B4" s="108"/>
      <c r="C4" s="109"/>
      <c r="D4" s="109"/>
      <c r="E4" s="110"/>
      <c r="F4" s="108"/>
      <c r="G4" s="287"/>
      <c r="H4" s="108"/>
      <c r="I4" s="110"/>
      <c r="J4" s="109"/>
      <c r="K4" s="109"/>
      <c r="L4" s="109"/>
    </row>
    <row r="5" spans="1:12" s="155" customFormat="1" ht="22" customHeight="1" thickBot="1" x14ac:dyDescent="0.4">
      <c r="A5" s="108"/>
      <c r="B5" s="108"/>
      <c r="C5" s="111"/>
      <c r="D5" s="110"/>
      <c r="E5" s="110"/>
      <c r="F5" s="112"/>
      <c r="G5" s="289" t="s">
        <v>668</v>
      </c>
      <c r="H5" s="113"/>
      <c r="I5" s="109"/>
      <c r="J5" s="110"/>
      <c r="K5" s="111"/>
      <c r="L5" s="110"/>
    </row>
    <row r="6" spans="1:12" s="155" customFormat="1" ht="22" customHeight="1" thickBot="1" x14ac:dyDescent="0.4">
      <c r="A6" s="108"/>
      <c r="B6" s="108"/>
      <c r="C6" s="75" t="s">
        <v>252</v>
      </c>
      <c r="D6" s="114"/>
      <c r="E6" s="115"/>
      <c r="F6" s="116"/>
      <c r="G6" s="288"/>
      <c r="H6" s="117"/>
      <c r="I6" s="110"/>
      <c r="J6" s="114"/>
      <c r="K6" s="75" t="s">
        <v>251</v>
      </c>
      <c r="L6" s="114"/>
    </row>
    <row r="7" spans="1:12" s="155" customFormat="1" ht="22" customHeight="1" thickBot="1" x14ac:dyDescent="0.4">
      <c r="A7" s="108"/>
      <c r="B7" s="108"/>
      <c r="C7" s="118"/>
      <c r="D7" s="110"/>
      <c r="E7" s="112"/>
      <c r="F7" s="130" t="s">
        <v>668</v>
      </c>
      <c r="G7" s="110"/>
      <c r="H7" s="131" t="s">
        <v>668</v>
      </c>
      <c r="I7" s="113"/>
      <c r="J7" s="110"/>
      <c r="K7" s="118"/>
      <c r="L7" s="110"/>
    </row>
    <row r="8" spans="1:12" s="155" customFormat="1" ht="22" customHeight="1" thickBot="1" x14ac:dyDescent="0.4">
      <c r="A8" s="108"/>
      <c r="B8" s="108"/>
      <c r="C8" s="109"/>
      <c r="D8" s="109"/>
      <c r="E8" s="121" t="s">
        <v>0</v>
      </c>
      <c r="F8" s="122"/>
      <c r="G8" s="287"/>
      <c r="H8" s="123"/>
      <c r="I8" s="124" t="s">
        <v>1</v>
      </c>
      <c r="J8" s="109"/>
      <c r="K8" s="109"/>
      <c r="L8" s="109"/>
    </row>
    <row r="9" spans="1:12" s="155" customFormat="1" ht="22" customHeight="1" thickBot="1" x14ac:dyDescent="0.4">
      <c r="A9" s="108"/>
      <c r="B9" s="108"/>
      <c r="C9" s="110"/>
      <c r="D9" s="117"/>
      <c r="E9" s="125"/>
      <c r="F9" s="112"/>
      <c r="G9" s="289" t="s">
        <v>668</v>
      </c>
      <c r="H9" s="113"/>
      <c r="I9" s="126"/>
      <c r="J9" s="125"/>
      <c r="K9" s="110"/>
      <c r="L9" s="110"/>
    </row>
    <row r="10" spans="1:12" s="155" customFormat="1" ht="22" customHeight="1" thickBot="1" x14ac:dyDescent="0.4">
      <c r="A10" s="108"/>
      <c r="B10" s="108"/>
      <c r="C10" s="110"/>
      <c r="D10" s="174"/>
      <c r="F10" s="110"/>
      <c r="G10" s="288"/>
      <c r="H10" s="110"/>
      <c r="I10" s="175"/>
      <c r="J10" s="176"/>
      <c r="K10" s="110"/>
      <c r="L10" s="110"/>
    </row>
    <row r="11" spans="1:12" s="155" customFormat="1" ht="22" customHeight="1" thickBot="1" x14ac:dyDescent="0.4">
      <c r="A11" s="108"/>
      <c r="B11" s="108"/>
      <c r="C11" s="110"/>
      <c r="D11" s="127"/>
      <c r="E11" s="130" t="s">
        <v>668</v>
      </c>
      <c r="F11" s="110"/>
      <c r="G11" s="110"/>
      <c r="H11" s="110"/>
      <c r="I11" s="131" t="s">
        <v>668</v>
      </c>
      <c r="J11" s="113"/>
      <c r="K11" s="110"/>
      <c r="L11" s="110"/>
    </row>
    <row r="12" spans="1:12" s="155" customFormat="1" ht="22" customHeight="1" thickBot="1" x14ac:dyDescent="0.4">
      <c r="A12" s="108"/>
      <c r="B12" s="108"/>
      <c r="C12" s="109"/>
      <c r="D12" s="167"/>
      <c r="E12" s="125"/>
      <c r="F12" s="108"/>
      <c r="G12" s="287"/>
      <c r="H12" s="108"/>
      <c r="I12" s="117"/>
      <c r="J12" s="168"/>
      <c r="K12" s="109"/>
      <c r="L12" s="109"/>
    </row>
    <row r="13" spans="1:12" s="155" customFormat="1" ht="22" customHeight="1" thickBot="1" x14ac:dyDescent="0.4">
      <c r="A13" s="108"/>
      <c r="B13" s="108"/>
      <c r="C13" s="110"/>
      <c r="D13" s="177"/>
      <c r="F13" s="112"/>
      <c r="G13" s="289" t="s">
        <v>668</v>
      </c>
      <c r="H13" s="113"/>
      <c r="I13" s="117"/>
      <c r="J13" s="126"/>
      <c r="K13" s="110"/>
      <c r="L13" s="110"/>
    </row>
    <row r="14" spans="1:12" s="155" customFormat="1" ht="22" customHeight="1" thickBot="1" x14ac:dyDescent="0.4">
      <c r="A14" s="108"/>
      <c r="B14" s="108"/>
      <c r="C14" s="114"/>
      <c r="D14" s="129"/>
      <c r="E14" s="169" t="s">
        <v>2</v>
      </c>
      <c r="F14" s="116"/>
      <c r="G14" s="288"/>
      <c r="H14" s="117"/>
      <c r="I14" s="170" t="s">
        <v>3</v>
      </c>
      <c r="J14" s="117"/>
      <c r="K14" s="114"/>
      <c r="L14" s="114"/>
    </row>
    <row r="15" spans="1:12" s="155" customFormat="1" ht="22" customHeight="1" thickBot="1" x14ac:dyDescent="0.4">
      <c r="A15" s="108"/>
      <c r="B15" s="108"/>
      <c r="C15" s="114"/>
      <c r="D15" s="125"/>
      <c r="E15" s="112"/>
      <c r="F15" s="130" t="s">
        <v>668</v>
      </c>
      <c r="G15" s="110"/>
      <c r="H15" s="131" t="s">
        <v>668</v>
      </c>
      <c r="I15" s="113"/>
      <c r="J15" s="131"/>
      <c r="K15" s="114"/>
      <c r="L15" s="114"/>
    </row>
    <row r="16" spans="1:12" s="155" customFormat="1" ht="22" customHeight="1" thickBot="1" x14ac:dyDescent="0.4">
      <c r="A16" s="108"/>
      <c r="B16" s="108"/>
      <c r="C16" s="114"/>
      <c r="D16" s="130"/>
      <c r="E16" s="108"/>
      <c r="F16" s="122"/>
      <c r="G16" s="287"/>
      <c r="H16" s="123"/>
      <c r="I16" s="110"/>
      <c r="J16" s="131"/>
      <c r="K16" s="114"/>
      <c r="L16" s="114"/>
    </row>
    <row r="17" spans="1:12" s="155" customFormat="1" ht="22" customHeight="1" thickBot="1" x14ac:dyDescent="0.4">
      <c r="A17" s="108"/>
      <c r="B17" s="108"/>
      <c r="C17" s="114"/>
      <c r="D17" s="130"/>
      <c r="E17" s="108"/>
      <c r="F17" s="112"/>
      <c r="G17" s="289" t="s">
        <v>668</v>
      </c>
      <c r="H17" s="113"/>
      <c r="I17" s="110"/>
      <c r="J17" s="131"/>
      <c r="K17" s="114"/>
      <c r="L17" s="114"/>
    </row>
    <row r="18" spans="1:12" s="155" customFormat="1" ht="22" customHeight="1" thickBot="1" x14ac:dyDescent="0.4">
      <c r="A18" s="108"/>
      <c r="B18" s="108"/>
      <c r="C18" s="114"/>
      <c r="D18" s="130"/>
      <c r="E18" s="108"/>
      <c r="F18" s="110"/>
      <c r="G18" s="288"/>
      <c r="H18" s="110"/>
      <c r="I18" s="110"/>
      <c r="J18" s="131"/>
      <c r="K18" s="114"/>
      <c r="L18" s="114"/>
    </row>
    <row r="19" spans="1:12" s="155" customFormat="1" ht="22" customHeight="1" thickBot="1" x14ac:dyDescent="0.4">
      <c r="A19" s="108"/>
      <c r="B19" s="108"/>
      <c r="C19" s="110"/>
      <c r="D19" s="125"/>
      <c r="E19" s="108"/>
      <c r="F19" s="110"/>
      <c r="G19" s="110"/>
      <c r="H19" s="110"/>
      <c r="I19" s="110"/>
      <c r="J19" s="117"/>
      <c r="K19" s="110"/>
      <c r="L19" s="110"/>
    </row>
    <row r="20" spans="1:12" s="155" customFormat="1" ht="22" customHeight="1" thickBot="1" x14ac:dyDescent="0.4">
      <c r="A20" s="108"/>
      <c r="B20" s="108"/>
      <c r="C20" s="127"/>
      <c r="D20" s="130" t="s">
        <v>668</v>
      </c>
      <c r="E20" s="108"/>
      <c r="F20" s="108"/>
      <c r="G20" s="287"/>
      <c r="H20" s="110"/>
      <c r="I20" s="110"/>
      <c r="J20" s="131" t="s">
        <v>668</v>
      </c>
      <c r="K20" s="127"/>
      <c r="L20" s="110"/>
    </row>
    <row r="21" spans="1:12" s="155" customFormat="1" ht="22" customHeight="1" thickBot="1" x14ac:dyDescent="0.4">
      <c r="A21" s="108"/>
      <c r="B21" s="108"/>
      <c r="C21" s="129"/>
      <c r="D21" s="129"/>
      <c r="E21" s="110"/>
      <c r="F21" s="112"/>
      <c r="G21" s="289" t="s">
        <v>668</v>
      </c>
      <c r="H21" s="113"/>
      <c r="I21" s="109"/>
      <c r="J21" s="126"/>
      <c r="K21" s="126"/>
      <c r="L21" s="109"/>
    </row>
    <row r="22" spans="1:12" s="155" customFormat="1" ht="22" customHeight="1" thickBot="1" x14ac:dyDescent="0.4">
      <c r="A22" s="108"/>
      <c r="B22" s="108"/>
      <c r="C22" s="125"/>
      <c r="D22" s="125"/>
      <c r="E22" s="110"/>
      <c r="F22" s="116"/>
      <c r="G22" s="288"/>
      <c r="H22" s="117"/>
      <c r="I22" s="110"/>
      <c r="J22" s="117"/>
      <c r="K22" s="117"/>
      <c r="L22" s="110"/>
    </row>
    <row r="23" spans="1:12" s="155" customFormat="1" ht="22" customHeight="1" thickBot="1" x14ac:dyDescent="0.4">
      <c r="A23" s="108"/>
      <c r="B23" s="108"/>
      <c r="C23" s="130"/>
      <c r="D23" s="130"/>
      <c r="E23" s="112"/>
      <c r="F23" s="130" t="s">
        <v>668</v>
      </c>
      <c r="G23" s="110"/>
      <c r="H23" s="131" t="s">
        <v>668</v>
      </c>
      <c r="I23" s="113"/>
      <c r="J23" s="131"/>
      <c r="K23" s="131"/>
      <c r="L23" s="114"/>
    </row>
    <row r="24" spans="1:12" s="155" customFormat="1" ht="22" customHeight="1" thickBot="1" x14ac:dyDescent="0.4">
      <c r="A24" s="108"/>
      <c r="B24" s="108"/>
      <c r="C24" s="125"/>
      <c r="D24" s="125"/>
      <c r="E24" s="121" t="s">
        <v>6</v>
      </c>
      <c r="F24" s="122"/>
      <c r="G24" s="287"/>
      <c r="H24" s="123"/>
      <c r="I24" s="124" t="s">
        <v>7</v>
      </c>
      <c r="J24" s="117"/>
      <c r="K24" s="117"/>
      <c r="L24" s="110"/>
    </row>
    <row r="25" spans="1:12" s="155" customFormat="1" ht="22" customHeight="1" thickBot="1" x14ac:dyDescent="0.4">
      <c r="A25" s="108"/>
      <c r="B25" s="108"/>
      <c r="C25" s="129"/>
      <c r="D25" s="129"/>
      <c r="E25" s="125"/>
      <c r="F25" s="112"/>
      <c r="G25" s="289" t="s">
        <v>668</v>
      </c>
      <c r="H25" s="113"/>
      <c r="I25" s="126"/>
      <c r="J25" s="126"/>
      <c r="K25" s="126"/>
      <c r="L25" s="109"/>
    </row>
    <row r="26" spans="1:12" s="155" customFormat="1" ht="22" customHeight="1" thickBot="1" x14ac:dyDescent="0.4">
      <c r="A26" s="108"/>
      <c r="B26" s="108"/>
      <c r="C26" s="125"/>
      <c r="D26" s="122"/>
      <c r="E26" s="125"/>
      <c r="F26" s="110"/>
      <c r="G26" s="288"/>
      <c r="H26" s="110"/>
      <c r="I26" s="117"/>
      <c r="J26" s="123"/>
      <c r="K26" s="117"/>
      <c r="L26" s="110"/>
    </row>
    <row r="27" spans="1:12" s="155" customFormat="1" ht="22" customHeight="1" thickBot="1" x14ac:dyDescent="0.4">
      <c r="A27" s="108"/>
      <c r="B27" s="108"/>
      <c r="C27" s="125"/>
      <c r="D27" s="127"/>
      <c r="E27" s="130" t="s">
        <v>668</v>
      </c>
      <c r="F27" s="110"/>
      <c r="G27" s="110"/>
      <c r="H27" s="110"/>
      <c r="I27" s="131" t="s">
        <v>668</v>
      </c>
      <c r="J27" s="127"/>
      <c r="K27" s="117"/>
      <c r="L27" s="110"/>
    </row>
    <row r="28" spans="1:12" s="155" customFormat="1" ht="22" customHeight="1" thickBot="1" x14ac:dyDescent="0.4">
      <c r="A28" s="108"/>
      <c r="B28" s="108"/>
      <c r="C28" s="125"/>
      <c r="D28" s="110"/>
      <c r="E28" s="125"/>
      <c r="F28" s="110"/>
      <c r="G28" s="287"/>
      <c r="H28" s="110"/>
      <c r="I28" s="117"/>
      <c r="J28" s="110"/>
      <c r="K28" s="117"/>
      <c r="L28" s="110"/>
    </row>
    <row r="29" spans="1:12" s="155" customFormat="1" ht="22" customHeight="1" thickBot="1" x14ac:dyDescent="0.4">
      <c r="A29" s="108"/>
      <c r="B29" s="108"/>
      <c r="C29" s="129"/>
      <c r="D29" s="109"/>
      <c r="E29" s="125"/>
      <c r="F29" s="112"/>
      <c r="G29" s="289" t="s">
        <v>668</v>
      </c>
      <c r="H29" s="113"/>
      <c r="I29" s="126"/>
      <c r="J29" s="109"/>
      <c r="K29" s="126"/>
      <c r="L29" s="109"/>
    </row>
    <row r="30" spans="1:12" s="155" customFormat="1" ht="22" customHeight="1" thickBot="1" x14ac:dyDescent="0.4">
      <c r="A30" s="108"/>
      <c r="B30" s="108"/>
      <c r="C30" s="125"/>
      <c r="D30" s="110"/>
      <c r="E30" s="137" t="s">
        <v>8</v>
      </c>
      <c r="F30" s="116"/>
      <c r="G30" s="288"/>
      <c r="H30" s="117"/>
      <c r="I30" s="138" t="s">
        <v>9</v>
      </c>
      <c r="J30" s="110"/>
      <c r="K30" s="117"/>
      <c r="L30" s="110"/>
    </row>
    <row r="31" spans="1:12" s="155" customFormat="1" ht="22" customHeight="1" thickBot="1" x14ac:dyDescent="0.4">
      <c r="A31" s="108"/>
      <c r="B31" s="108"/>
      <c r="C31" s="130"/>
      <c r="D31" s="114"/>
      <c r="E31" s="112"/>
      <c r="F31" s="130" t="s">
        <v>668</v>
      </c>
      <c r="G31" s="110"/>
      <c r="H31" s="131" t="s">
        <v>668</v>
      </c>
      <c r="I31" s="113"/>
      <c r="J31" s="114"/>
      <c r="K31" s="131"/>
      <c r="L31" s="114"/>
    </row>
    <row r="32" spans="1:12" s="155" customFormat="1" ht="22" customHeight="1" thickBot="1" x14ac:dyDescent="0.4">
      <c r="A32" s="108"/>
      <c r="B32" s="108"/>
      <c r="C32" s="125"/>
      <c r="D32" s="110"/>
      <c r="E32" s="110"/>
      <c r="F32" s="122"/>
      <c r="G32" s="287"/>
      <c r="H32" s="123"/>
      <c r="I32" s="110"/>
      <c r="J32" s="110"/>
      <c r="K32" s="117"/>
      <c r="L32" s="110"/>
    </row>
    <row r="33" spans="1:12" s="155" customFormat="1" ht="22" customHeight="1" thickBot="1" x14ac:dyDescent="0.4">
      <c r="A33" s="108"/>
      <c r="B33" s="108"/>
      <c r="C33" s="129"/>
      <c r="D33" s="109"/>
      <c r="E33" s="108"/>
      <c r="F33" s="112"/>
      <c r="G33" s="289" t="s">
        <v>668</v>
      </c>
      <c r="H33" s="113"/>
      <c r="I33" s="109"/>
      <c r="J33" s="109"/>
      <c r="K33" s="126"/>
      <c r="L33" s="109"/>
    </row>
    <row r="34" spans="1:12" s="155" customFormat="1" ht="22" customHeight="1" thickBot="1" x14ac:dyDescent="0.4">
      <c r="A34" s="108"/>
      <c r="B34" s="108" t="s">
        <v>667</v>
      </c>
      <c r="C34" s="125"/>
      <c r="D34" s="110"/>
      <c r="E34" s="108"/>
      <c r="F34" s="108"/>
      <c r="G34" s="288"/>
      <c r="H34" s="110"/>
      <c r="I34" s="110"/>
      <c r="J34" s="110"/>
      <c r="K34" s="117"/>
      <c r="L34" s="108" t="s">
        <v>27</v>
      </c>
    </row>
    <row r="35" spans="1:12" s="155" customFormat="1" ht="22" customHeight="1" thickBot="1" x14ac:dyDescent="0.4">
      <c r="A35" s="108"/>
      <c r="B35" s="127"/>
      <c r="C35" s="130" t="s">
        <v>668</v>
      </c>
      <c r="D35" s="110"/>
      <c r="E35" s="108"/>
      <c r="F35" s="108"/>
      <c r="G35" s="110"/>
      <c r="H35" s="110"/>
      <c r="I35" s="110"/>
      <c r="J35" s="110"/>
      <c r="K35" s="131" t="s">
        <v>668</v>
      </c>
      <c r="L35" s="113"/>
    </row>
    <row r="36" spans="1:12" s="156" customFormat="1" ht="22" customHeight="1" thickBot="1" x14ac:dyDescent="0.4">
      <c r="A36" s="108"/>
      <c r="B36" s="108" t="s">
        <v>28</v>
      </c>
      <c r="C36" s="125"/>
      <c r="D36" s="110"/>
      <c r="E36" s="108"/>
      <c r="F36" s="108"/>
      <c r="G36" s="287"/>
      <c r="H36" s="110"/>
      <c r="I36" s="110"/>
      <c r="J36" s="110"/>
      <c r="K36" s="117"/>
      <c r="L36" s="108" t="s">
        <v>29</v>
      </c>
    </row>
    <row r="37" spans="1:12" s="155" customFormat="1" ht="22" customHeight="1" thickBot="1" x14ac:dyDescent="0.4">
      <c r="A37" s="108"/>
      <c r="B37" s="108"/>
      <c r="C37" s="129"/>
      <c r="D37" s="109"/>
      <c r="E37" s="110"/>
      <c r="F37" s="112"/>
      <c r="G37" s="289" t="s">
        <v>668</v>
      </c>
      <c r="H37" s="113"/>
      <c r="I37" s="109"/>
      <c r="J37" s="109"/>
      <c r="K37" s="126"/>
      <c r="L37" s="109"/>
    </row>
    <row r="38" spans="1:12" s="155" customFormat="1" ht="22" customHeight="1" thickBot="1" x14ac:dyDescent="0.4">
      <c r="A38" s="108"/>
      <c r="B38" s="108"/>
      <c r="C38" s="125"/>
      <c r="D38" s="110"/>
      <c r="E38" s="110"/>
      <c r="F38" s="116"/>
      <c r="G38" s="288"/>
      <c r="H38" s="117"/>
      <c r="I38" s="110"/>
      <c r="J38" s="110"/>
      <c r="K38" s="117"/>
      <c r="L38" s="110"/>
    </row>
    <row r="39" spans="1:12" s="155" customFormat="1" ht="22" customHeight="1" thickBot="1" x14ac:dyDescent="0.4">
      <c r="A39" s="108"/>
      <c r="B39" s="108"/>
      <c r="C39" s="130"/>
      <c r="D39" s="110"/>
      <c r="E39" s="112"/>
      <c r="F39" s="130" t="s">
        <v>668</v>
      </c>
      <c r="G39" s="110"/>
      <c r="H39" s="131" t="s">
        <v>668</v>
      </c>
      <c r="I39" s="113"/>
      <c r="J39" s="114"/>
      <c r="K39" s="131"/>
      <c r="L39" s="114"/>
    </row>
    <row r="40" spans="1:12" s="155" customFormat="1" ht="22" customHeight="1" thickBot="1" x14ac:dyDescent="0.4">
      <c r="A40" s="108"/>
      <c r="B40" s="108"/>
      <c r="C40" s="125"/>
      <c r="D40" s="114"/>
      <c r="E40" s="121" t="s">
        <v>10</v>
      </c>
      <c r="F40" s="122"/>
      <c r="G40" s="287"/>
      <c r="H40" s="123"/>
      <c r="I40" s="124" t="s">
        <v>11</v>
      </c>
      <c r="J40" s="110"/>
      <c r="K40" s="117"/>
      <c r="L40" s="110"/>
    </row>
    <row r="41" spans="1:12" s="155" customFormat="1" ht="22" customHeight="1" thickBot="1" x14ac:dyDescent="0.4">
      <c r="A41" s="108"/>
      <c r="B41" s="108"/>
      <c r="C41" s="129"/>
      <c r="D41" s="110"/>
      <c r="E41" s="125"/>
      <c r="F41" s="112"/>
      <c r="G41" s="289" t="s">
        <v>668</v>
      </c>
      <c r="H41" s="113"/>
      <c r="I41" s="126"/>
      <c r="J41" s="109"/>
      <c r="K41" s="126"/>
      <c r="L41" s="109"/>
    </row>
    <row r="42" spans="1:12" s="155" customFormat="1" ht="22" customHeight="1" thickBot="1" x14ac:dyDescent="0.4">
      <c r="A42" s="108"/>
      <c r="B42" s="108"/>
      <c r="C42" s="125"/>
      <c r="D42" s="109"/>
      <c r="E42" s="125"/>
      <c r="F42" s="108"/>
      <c r="G42" s="288"/>
      <c r="H42" s="108"/>
      <c r="I42" s="117"/>
      <c r="J42" s="110"/>
      <c r="K42" s="117"/>
      <c r="L42" s="110"/>
    </row>
    <row r="43" spans="1:12" s="155" customFormat="1" ht="22" customHeight="1" thickBot="1" x14ac:dyDescent="0.4">
      <c r="A43" s="108"/>
      <c r="B43" s="108"/>
      <c r="C43" s="125"/>
      <c r="D43" s="127"/>
      <c r="E43" s="130" t="s">
        <v>668</v>
      </c>
      <c r="F43" s="108"/>
      <c r="G43" s="110"/>
      <c r="H43" s="108"/>
      <c r="I43" s="131" t="s">
        <v>668</v>
      </c>
      <c r="J43" s="113"/>
      <c r="K43" s="117"/>
      <c r="L43" s="110"/>
    </row>
    <row r="44" spans="1:12" s="155" customFormat="1" ht="22" customHeight="1" thickBot="1" x14ac:dyDescent="0.4">
      <c r="A44" s="108"/>
      <c r="B44" s="108"/>
      <c r="C44" s="125"/>
      <c r="D44" s="116"/>
      <c r="E44" s="125"/>
      <c r="F44" s="108"/>
      <c r="G44" s="287"/>
      <c r="H44" s="108"/>
      <c r="I44" s="117"/>
      <c r="J44" s="140"/>
      <c r="K44" s="117"/>
      <c r="L44" s="110"/>
    </row>
    <row r="45" spans="1:12" s="155" customFormat="1" ht="22" customHeight="1" thickBot="1" x14ac:dyDescent="0.4">
      <c r="A45" s="108"/>
      <c r="B45" s="108"/>
      <c r="C45" s="129"/>
      <c r="D45" s="125"/>
      <c r="E45" s="125"/>
      <c r="F45" s="112"/>
      <c r="G45" s="289" t="s">
        <v>668</v>
      </c>
      <c r="H45" s="113"/>
      <c r="I45" s="126"/>
      <c r="J45" s="126"/>
      <c r="K45" s="126"/>
      <c r="L45" s="109"/>
    </row>
    <row r="46" spans="1:12" s="155" customFormat="1" ht="22" customHeight="1" thickBot="1" x14ac:dyDescent="0.4">
      <c r="A46" s="108"/>
      <c r="B46" s="108"/>
      <c r="C46" s="125"/>
      <c r="D46" s="129"/>
      <c r="E46" s="137" t="s">
        <v>12</v>
      </c>
      <c r="F46" s="116"/>
      <c r="G46" s="288"/>
      <c r="H46" s="117"/>
      <c r="I46" s="138" t="s">
        <v>13</v>
      </c>
      <c r="J46" s="117"/>
      <c r="K46" s="117"/>
      <c r="L46" s="110"/>
    </row>
    <row r="47" spans="1:12" s="155" customFormat="1" ht="22" customHeight="1" thickBot="1" x14ac:dyDescent="0.4">
      <c r="A47" s="108"/>
      <c r="B47" s="108"/>
      <c r="C47" s="141"/>
      <c r="D47" s="125"/>
      <c r="E47" s="112"/>
      <c r="F47" s="130" t="s">
        <v>668</v>
      </c>
      <c r="G47" s="110"/>
      <c r="H47" s="131" t="s">
        <v>668</v>
      </c>
      <c r="I47" s="113"/>
      <c r="J47" s="131"/>
      <c r="K47" s="131"/>
      <c r="L47" s="114"/>
    </row>
    <row r="48" spans="1:12" s="155" customFormat="1" ht="22" customHeight="1" thickBot="1" x14ac:dyDescent="0.4">
      <c r="A48" s="108"/>
      <c r="B48" s="108"/>
      <c r="C48" s="142"/>
      <c r="D48" s="130"/>
      <c r="E48" s="143"/>
      <c r="F48" s="122"/>
      <c r="G48" s="287"/>
      <c r="H48" s="123"/>
      <c r="I48" s="110"/>
      <c r="J48" s="117"/>
      <c r="K48" s="117"/>
      <c r="L48" s="110"/>
    </row>
    <row r="49" spans="1:12" s="155" customFormat="1" ht="22" customHeight="1" thickBot="1" x14ac:dyDescent="0.4">
      <c r="A49" s="108"/>
      <c r="B49" s="108"/>
      <c r="C49" s="144"/>
      <c r="D49" s="125"/>
      <c r="E49" s="110"/>
      <c r="F49" s="112"/>
      <c r="G49" s="289" t="s">
        <v>668</v>
      </c>
      <c r="H49" s="113"/>
      <c r="I49" s="109"/>
      <c r="J49" s="126"/>
      <c r="K49" s="126"/>
      <c r="L49" s="109"/>
    </row>
    <row r="50" spans="1:12" s="155" customFormat="1" ht="22" customHeight="1" thickBot="1" x14ac:dyDescent="0.4">
      <c r="A50" s="108"/>
      <c r="B50" s="108"/>
      <c r="C50" s="145"/>
      <c r="D50" s="129"/>
      <c r="E50" s="110"/>
      <c r="F50" s="108"/>
      <c r="G50" s="288"/>
      <c r="H50" s="108"/>
      <c r="I50" s="110"/>
      <c r="J50" s="117"/>
      <c r="K50" s="123"/>
      <c r="L50" s="110"/>
    </row>
    <row r="51" spans="1:12" s="155" customFormat="1" ht="22" customHeight="1" thickBot="1" x14ac:dyDescent="0.4">
      <c r="A51" s="108"/>
      <c r="B51" s="108"/>
      <c r="C51" s="127"/>
      <c r="D51" s="130" t="s">
        <v>668</v>
      </c>
      <c r="E51" s="110"/>
      <c r="F51" s="146"/>
      <c r="G51" s="110"/>
      <c r="H51" s="147"/>
      <c r="I51" s="110"/>
      <c r="J51" s="131" t="s">
        <v>668</v>
      </c>
      <c r="K51" s="113"/>
      <c r="L51" s="110"/>
    </row>
    <row r="52" spans="1:12" s="155" customFormat="1" ht="22" customHeight="1" thickBot="1" x14ac:dyDescent="0.4">
      <c r="A52" s="108"/>
      <c r="B52" s="108"/>
      <c r="C52" s="110"/>
      <c r="D52" s="125"/>
      <c r="E52" s="108"/>
      <c r="F52" s="110"/>
      <c r="G52" s="287"/>
      <c r="H52" s="110"/>
      <c r="I52" s="110"/>
      <c r="J52" s="117"/>
      <c r="K52" s="110"/>
      <c r="L52" s="110"/>
    </row>
    <row r="53" spans="1:12" s="155" customFormat="1" ht="22" customHeight="1" thickBot="1" x14ac:dyDescent="0.4">
      <c r="A53" s="108"/>
      <c r="B53" s="108"/>
      <c r="C53" s="109"/>
      <c r="D53" s="125"/>
      <c r="E53" s="110"/>
      <c r="F53" s="112"/>
      <c r="G53" s="289" t="s">
        <v>668</v>
      </c>
      <c r="H53" s="113"/>
      <c r="I53" s="110"/>
      <c r="J53" s="126"/>
      <c r="K53" s="109"/>
      <c r="L53" s="109"/>
    </row>
    <row r="54" spans="1:12" s="155" customFormat="1" ht="22" customHeight="1" thickBot="1" x14ac:dyDescent="0.4">
      <c r="A54" s="108"/>
      <c r="B54" s="108"/>
      <c r="C54" s="110"/>
      <c r="D54" s="129"/>
      <c r="E54" s="108"/>
      <c r="F54" s="125"/>
      <c r="G54" s="288"/>
      <c r="H54" s="117"/>
      <c r="I54" s="108"/>
      <c r="J54" s="117"/>
      <c r="K54" s="110"/>
      <c r="L54" s="110"/>
    </row>
    <row r="55" spans="1:12" s="155" customFormat="1" ht="22" customHeight="1" thickBot="1" x14ac:dyDescent="0.4">
      <c r="A55" s="108"/>
      <c r="B55" s="108"/>
      <c r="C55" s="114"/>
      <c r="D55" s="130"/>
      <c r="E55" s="112"/>
      <c r="F55" s="130" t="s">
        <v>668</v>
      </c>
      <c r="G55" s="110"/>
      <c r="H55" s="131" t="s">
        <v>668</v>
      </c>
      <c r="I55" s="113"/>
      <c r="J55" s="131"/>
      <c r="K55" s="114"/>
      <c r="L55" s="114"/>
    </row>
    <row r="56" spans="1:12" s="155" customFormat="1" ht="22" customHeight="1" thickBot="1" x14ac:dyDescent="0.4">
      <c r="A56" s="108"/>
      <c r="B56" s="108"/>
      <c r="C56" s="110"/>
      <c r="D56" s="141"/>
      <c r="E56" s="121" t="s">
        <v>16</v>
      </c>
      <c r="F56" s="122"/>
      <c r="G56" s="287"/>
      <c r="H56" s="123"/>
      <c r="I56" s="124" t="s">
        <v>17</v>
      </c>
      <c r="J56" s="142"/>
      <c r="K56" s="110"/>
      <c r="L56" s="110"/>
    </row>
    <row r="57" spans="1:12" s="155" customFormat="1" ht="22" customHeight="1" thickBot="1" x14ac:dyDescent="0.4">
      <c r="A57" s="108"/>
      <c r="B57" s="108"/>
      <c r="C57" s="109"/>
      <c r="D57" s="142"/>
      <c r="E57" s="125"/>
      <c r="F57" s="112"/>
      <c r="G57" s="289" t="s">
        <v>668</v>
      </c>
      <c r="H57" s="113"/>
      <c r="I57" s="126"/>
      <c r="J57" s="142"/>
      <c r="K57" s="109"/>
      <c r="L57" s="109"/>
    </row>
    <row r="58" spans="1:12" s="155" customFormat="1" ht="22" customHeight="1" thickBot="1" x14ac:dyDescent="0.4">
      <c r="A58" s="108"/>
      <c r="B58" s="108"/>
      <c r="C58" s="110"/>
      <c r="D58" s="145"/>
      <c r="E58" s="125"/>
      <c r="F58" s="110"/>
      <c r="G58" s="288"/>
      <c r="H58" s="110"/>
      <c r="I58" s="117"/>
      <c r="J58" s="145"/>
      <c r="K58" s="110"/>
      <c r="L58" s="110"/>
    </row>
    <row r="59" spans="1:12" s="155" customFormat="1" ht="22" customHeight="1" thickBot="1" x14ac:dyDescent="0.4">
      <c r="A59" s="108"/>
      <c r="B59" s="108"/>
      <c r="C59" s="110"/>
      <c r="D59" s="127"/>
      <c r="E59" s="130" t="s">
        <v>668</v>
      </c>
      <c r="F59" s="110"/>
      <c r="G59" s="110"/>
      <c r="H59" s="110"/>
      <c r="I59" s="131" t="s">
        <v>668</v>
      </c>
      <c r="J59" s="127"/>
      <c r="K59" s="110"/>
      <c r="L59" s="110"/>
    </row>
    <row r="60" spans="1:12" s="155" customFormat="1" ht="22" customHeight="1" thickBot="1" x14ac:dyDescent="0.4">
      <c r="A60" s="108"/>
      <c r="B60" s="108"/>
      <c r="C60" s="110"/>
      <c r="D60" s="110"/>
      <c r="E60" s="125"/>
      <c r="F60" s="110"/>
      <c r="G60" s="287"/>
      <c r="H60" s="110"/>
      <c r="I60" s="117"/>
      <c r="J60" s="125"/>
      <c r="K60" s="110"/>
      <c r="L60" s="110"/>
    </row>
    <row r="61" spans="1:12" s="155" customFormat="1" ht="22" customHeight="1" thickBot="1" x14ac:dyDescent="0.4">
      <c r="A61" s="108"/>
      <c r="B61" s="108"/>
      <c r="C61" s="110"/>
      <c r="D61" s="110"/>
      <c r="E61" s="125"/>
      <c r="F61" s="112"/>
      <c r="G61" s="289" t="s">
        <v>668</v>
      </c>
      <c r="H61" s="113"/>
      <c r="I61" s="126"/>
      <c r="J61" s="129"/>
      <c r="K61" s="110"/>
      <c r="L61" s="110"/>
    </row>
    <row r="62" spans="1:12" s="155" customFormat="1" ht="22" customHeight="1" thickBot="1" x14ac:dyDescent="0.4">
      <c r="A62" s="108"/>
      <c r="B62" s="108"/>
      <c r="C62" s="110"/>
      <c r="D62" s="109"/>
      <c r="E62" s="137" t="s">
        <v>18</v>
      </c>
      <c r="F62" s="116"/>
      <c r="G62" s="288"/>
      <c r="H62" s="117"/>
      <c r="I62" s="138" t="s">
        <v>19</v>
      </c>
      <c r="J62" s="110"/>
      <c r="K62" s="110"/>
      <c r="L62" s="110"/>
    </row>
    <row r="63" spans="1:12" s="155" customFormat="1" ht="22" customHeight="1" thickBot="1" x14ac:dyDescent="0.4">
      <c r="A63" s="108"/>
      <c r="B63" s="108"/>
      <c r="C63" s="110"/>
      <c r="D63" s="110"/>
      <c r="E63" s="112"/>
      <c r="F63" s="130" t="s">
        <v>668</v>
      </c>
      <c r="G63" s="110"/>
      <c r="H63" s="131" t="s">
        <v>668</v>
      </c>
      <c r="I63" s="113"/>
      <c r="J63" s="110"/>
      <c r="K63" s="110"/>
      <c r="L63" s="110"/>
    </row>
    <row r="64" spans="1:12" s="155" customFormat="1" ht="22" customHeight="1" thickBot="1" x14ac:dyDescent="0.4">
      <c r="A64" s="108"/>
      <c r="B64" s="108"/>
      <c r="C64" s="111"/>
      <c r="D64" s="114"/>
      <c r="E64" s="148"/>
      <c r="F64" s="122"/>
      <c r="G64" s="287"/>
      <c r="H64" s="123"/>
      <c r="I64" s="114"/>
      <c r="J64" s="110"/>
      <c r="K64" s="111"/>
      <c r="L64" s="110"/>
    </row>
    <row r="65" spans="1:12" s="155" customFormat="1" ht="22" customHeight="1" thickBot="1" x14ac:dyDescent="0.4">
      <c r="A65" s="108"/>
      <c r="B65" s="108"/>
      <c r="C65" s="75" t="s">
        <v>254</v>
      </c>
      <c r="D65" s="110"/>
      <c r="E65" s="108"/>
      <c r="F65" s="112"/>
      <c r="G65" s="289" t="s">
        <v>668</v>
      </c>
      <c r="H65" s="113"/>
      <c r="I65" s="109"/>
      <c r="J65" s="110"/>
      <c r="K65" s="75" t="s">
        <v>253</v>
      </c>
      <c r="L65" s="110"/>
    </row>
    <row r="66" spans="1:12" s="155" customFormat="1" ht="22" customHeight="1" thickBot="1" x14ac:dyDescent="0.4">
      <c r="A66" s="108"/>
      <c r="B66" s="108"/>
      <c r="C66" s="118"/>
      <c r="D66" s="110"/>
      <c r="E66" s="108"/>
      <c r="F66" s="108"/>
      <c r="G66" s="288"/>
      <c r="H66" s="110"/>
      <c r="I66" s="110"/>
      <c r="J66" s="110"/>
      <c r="K66" s="118"/>
      <c r="L66" s="110"/>
    </row>
    <row r="67" spans="1:12" s="155" customFormat="1" ht="22" customHeight="1" thickBot="1" x14ac:dyDescent="0.4">
      <c r="A67" s="108"/>
      <c r="B67" s="109"/>
      <c r="D67" s="109"/>
      <c r="E67" s="287"/>
      <c r="F67" s="146" t="s">
        <v>0</v>
      </c>
      <c r="G67" s="110"/>
      <c r="H67" s="147" t="s">
        <v>1</v>
      </c>
      <c r="I67" s="287"/>
      <c r="J67" s="109"/>
      <c r="L67" s="109"/>
    </row>
    <row r="68" spans="1:12" s="155" customFormat="1" ht="22" customHeight="1" thickBot="1" x14ac:dyDescent="0.4">
      <c r="A68" s="108"/>
      <c r="B68" s="114"/>
      <c r="C68" s="114"/>
      <c r="D68" s="127"/>
      <c r="E68" s="289" t="s">
        <v>668</v>
      </c>
      <c r="F68" s="146"/>
      <c r="G68" s="110"/>
      <c r="I68" s="289" t="s">
        <v>668</v>
      </c>
      <c r="J68" s="113"/>
      <c r="K68" s="114"/>
      <c r="L68" s="114"/>
    </row>
    <row r="69" spans="1:12" s="155" customFormat="1" ht="22" customHeight="1" thickBot="1" x14ac:dyDescent="0.4">
      <c r="A69" s="108"/>
      <c r="B69" s="109"/>
      <c r="C69" s="109"/>
      <c r="D69" s="149"/>
      <c r="E69" s="288"/>
      <c r="F69" s="146" t="s">
        <v>2</v>
      </c>
      <c r="G69" s="110"/>
      <c r="H69" s="147" t="s">
        <v>3</v>
      </c>
      <c r="I69" s="288"/>
      <c r="J69" s="150"/>
      <c r="K69" s="109"/>
      <c r="L69" s="109"/>
    </row>
    <row r="70" spans="1:12" s="155" customFormat="1" ht="22" customHeight="1" thickBot="1" x14ac:dyDescent="0.4">
      <c r="A70" s="108"/>
      <c r="B70" s="110"/>
      <c r="C70" s="127"/>
      <c r="D70" s="130" t="s">
        <v>668</v>
      </c>
      <c r="E70" s="110"/>
      <c r="F70" s="146"/>
      <c r="G70" s="110"/>
      <c r="I70" s="110"/>
      <c r="J70" s="131" t="s">
        <v>668</v>
      </c>
      <c r="K70" s="113"/>
      <c r="L70" s="110"/>
    </row>
    <row r="71" spans="1:12" s="155" customFormat="1" ht="22" customHeight="1" thickBot="1" x14ac:dyDescent="0.4">
      <c r="A71" s="108"/>
      <c r="B71" s="109"/>
      <c r="C71" s="149"/>
      <c r="D71" s="151"/>
      <c r="E71" s="287"/>
      <c r="F71" s="146" t="s">
        <v>6</v>
      </c>
      <c r="H71" s="147" t="s">
        <v>7</v>
      </c>
      <c r="I71" s="287"/>
      <c r="J71" s="152"/>
      <c r="K71" s="150"/>
      <c r="L71" s="109"/>
    </row>
    <row r="72" spans="1:12" s="155" customFormat="1" ht="22" customHeight="1" thickBot="1" x14ac:dyDescent="0.4">
      <c r="A72" s="108"/>
      <c r="B72" s="114"/>
      <c r="C72" s="130"/>
      <c r="D72" s="127"/>
      <c r="E72" s="289" t="s">
        <v>668</v>
      </c>
      <c r="F72" s="110"/>
      <c r="H72" s="147"/>
      <c r="I72" s="289" t="s">
        <v>668</v>
      </c>
      <c r="J72" s="127"/>
      <c r="K72" s="131"/>
      <c r="L72" s="114"/>
    </row>
    <row r="73" spans="1:12" s="155" customFormat="1" ht="22" customHeight="1" thickBot="1" x14ac:dyDescent="0.4">
      <c r="A73" s="108"/>
      <c r="B73" s="108" t="s">
        <v>667</v>
      </c>
      <c r="C73" s="129"/>
      <c r="D73" s="109"/>
      <c r="E73" s="288"/>
      <c r="F73" s="146" t="s">
        <v>8</v>
      </c>
      <c r="H73" s="147" t="s">
        <v>9</v>
      </c>
      <c r="I73" s="288"/>
      <c r="J73" s="109"/>
      <c r="K73" s="126"/>
      <c r="L73" s="108" t="s">
        <v>667</v>
      </c>
    </row>
    <row r="74" spans="1:12" s="155" customFormat="1" ht="22" customHeight="1" thickBot="1" x14ac:dyDescent="0.4">
      <c r="A74" s="108"/>
      <c r="B74" s="127"/>
      <c r="C74" s="130" t="s">
        <v>668</v>
      </c>
      <c r="D74" s="110"/>
      <c r="E74" s="110"/>
      <c r="F74" s="146"/>
      <c r="G74" s="110"/>
      <c r="H74" s="147"/>
      <c r="I74" s="110"/>
      <c r="J74" s="110"/>
      <c r="K74" s="131" t="s">
        <v>668</v>
      </c>
      <c r="L74" s="113"/>
    </row>
    <row r="75" spans="1:12" s="155" customFormat="1" ht="22" customHeight="1" thickBot="1" x14ac:dyDescent="0.4">
      <c r="A75" s="108"/>
      <c r="B75" s="108" t="s">
        <v>31</v>
      </c>
      <c r="C75" s="129"/>
      <c r="D75" s="109"/>
      <c r="E75" s="287"/>
      <c r="F75" s="146" t="s">
        <v>10</v>
      </c>
      <c r="G75" s="110"/>
      <c r="H75" s="147" t="s">
        <v>11</v>
      </c>
      <c r="I75" s="287"/>
      <c r="J75" s="109"/>
      <c r="K75" s="126"/>
      <c r="L75" s="108" t="s">
        <v>32</v>
      </c>
    </row>
    <row r="76" spans="1:12" s="155" customFormat="1" ht="22" customHeight="1" thickBot="1" x14ac:dyDescent="0.4">
      <c r="A76" s="108"/>
      <c r="B76" s="114"/>
      <c r="C76" s="130"/>
      <c r="D76" s="127"/>
      <c r="E76" s="289" t="s">
        <v>668</v>
      </c>
      <c r="F76" s="146"/>
      <c r="G76" s="110"/>
      <c r="H76" s="147"/>
      <c r="I76" s="289" t="s">
        <v>668</v>
      </c>
      <c r="J76" s="113"/>
      <c r="K76" s="131"/>
      <c r="L76" s="114"/>
    </row>
    <row r="77" spans="1:12" s="155" customFormat="1" ht="22" customHeight="1" thickBot="1" x14ac:dyDescent="0.4">
      <c r="A77" s="108"/>
      <c r="B77" s="109"/>
      <c r="C77" s="151"/>
      <c r="D77" s="149"/>
      <c r="E77" s="288"/>
      <c r="F77" s="146" t="s">
        <v>12</v>
      </c>
      <c r="G77" s="110"/>
      <c r="H77" s="147" t="s">
        <v>13</v>
      </c>
      <c r="I77" s="288"/>
      <c r="J77" s="150"/>
      <c r="K77" s="152"/>
      <c r="L77" s="109"/>
    </row>
    <row r="78" spans="1:12" s="155" customFormat="1" ht="22" customHeight="1" thickBot="1" x14ac:dyDescent="0.4">
      <c r="A78" s="108"/>
      <c r="B78" s="110"/>
      <c r="C78" s="127"/>
      <c r="D78" s="130" t="s">
        <v>668</v>
      </c>
      <c r="E78" s="110"/>
      <c r="F78" s="146"/>
      <c r="G78" s="110"/>
      <c r="H78" s="147"/>
      <c r="I78" s="110"/>
      <c r="J78" s="131" t="s">
        <v>668</v>
      </c>
      <c r="K78" s="113"/>
      <c r="L78" s="110"/>
    </row>
    <row r="79" spans="1:12" s="155" customFormat="1" ht="22" customHeight="1" thickBot="1" x14ac:dyDescent="0.4">
      <c r="A79" s="108"/>
      <c r="B79" s="109"/>
      <c r="C79" s="109"/>
      <c r="D79" s="151"/>
      <c r="E79" s="287"/>
      <c r="F79" s="146" t="s">
        <v>16</v>
      </c>
      <c r="G79" s="110"/>
      <c r="H79" s="147" t="s">
        <v>17</v>
      </c>
      <c r="I79" s="287"/>
      <c r="J79" s="152"/>
      <c r="K79" s="109"/>
      <c r="L79" s="109"/>
    </row>
    <row r="80" spans="1:12" s="155" customFormat="1" ht="22" customHeight="1" thickBot="1" x14ac:dyDescent="0.4">
      <c r="A80" s="108"/>
      <c r="B80" s="114"/>
      <c r="C80" s="114"/>
      <c r="D80" s="127"/>
      <c r="E80" s="289" t="s">
        <v>668</v>
      </c>
      <c r="F80" s="146"/>
      <c r="G80" s="110"/>
      <c r="H80" s="114"/>
      <c r="I80" s="289" t="s">
        <v>668</v>
      </c>
      <c r="J80" s="127"/>
      <c r="K80" s="114"/>
      <c r="L80" s="114"/>
    </row>
    <row r="81" spans="1:12" s="155" customFormat="1" ht="22" customHeight="1" thickBot="1" x14ac:dyDescent="0.4">
      <c r="A81" s="108"/>
      <c r="B81" s="109"/>
      <c r="C81" s="109"/>
      <c r="D81" s="109"/>
      <c r="E81" s="288"/>
      <c r="F81" s="146" t="s">
        <v>18</v>
      </c>
      <c r="G81" s="110"/>
      <c r="H81" s="147" t="s">
        <v>19</v>
      </c>
      <c r="I81" s="288"/>
      <c r="J81" s="109"/>
      <c r="K81" s="109"/>
      <c r="L81" s="109"/>
    </row>
    <row r="82" spans="1:12" ht="22" customHeight="1" x14ac:dyDescent="0.35">
      <c r="G82" s="2"/>
      <c r="H82" s="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Information</vt:lpstr>
      <vt:lpstr>Travail</vt:lpstr>
      <vt:lpstr>Abrégé</vt:lpstr>
      <vt:lpstr>Distribution</vt:lpstr>
      <vt:lpstr>Chronologie</vt:lpstr>
      <vt:lpstr>Tableau</vt:lpstr>
      <vt:lpstr>Imprimable</vt:lpstr>
      <vt:lpstr>Blanc</vt:lpstr>
      <vt:lpstr>Chronologie!Impression_des_titres</vt:lpstr>
      <vt:lpstr>Imprimable!Impression_des_titres</vt:lpstr>
      <vt:lpstr>Abrégé!Zone_d_impression</vt:lpstr>
      <vt:lpstr>Blanc!Zone_d_impression</vt:lpstr>
      <vt:lpstr>Chronologie!Zone_d_impression</vt:lpstr>
      <vt:lpstr>Distribution!Zone_d_impression</vt:lpstr>
      <vt:lpstr>Imprimable!Zone_d_impression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Perron</dc:creator>
  <cp:lastModifiedBy>Utilisateur</cp:lastModifiedBy>
  <cp:lastPrinted>2021-01-11T18:13:44Z</cp:lastPrinted>
  <dcterms:created xsi:type="dcterms:W3CDTF">2017-10-30T01:16:15Z</dcterms:created>
  <dcterms:modified xsi:type="dcterms:W3CDTF">2021-12-17T17:00:45Z</dcterms:modified>
</cp:coreProperties>
</file>