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https://d.docs.live.net/54a3999d8a364888/Wix CCK/Documents/Ligues jour/"/>
    </mc:Choice>
  </mc:AlternateContent>
  <xr:revisionPtr revIDLastSave="765" documentId="8_{43E7429A-F217-43AD-A410-1F8C44EE4BB9}" xr6:coauthVersionLast="46" xr6:coauthVersionMax="46" xr10:uidLastSave="{B73450AB-5702-4D15-8516-09835867FE6C}"/>
  <bookViews>
    <workbookView xWindow="-120" yWindow="-120" windowWidth="20730" windowHeight="11160" tabRatio="626" xr2:uid="{00000000-000D-0000-FFFF-FFFF00000000}"/>
  </bookViews>
  <sheets>
    <sheet name="Information" sheetId="11" r:id="rId1"/>
    <sheet name="Travail" sheetId="5" r:id="rId2"/>
    <sheet name="Abrégé" sheetId="12" r:id="rId3"/>
    <sheet name="Distribution" sheetId="9" r:id="rId4"/>
    <sheet name="Chronologie" sheetId="7" r:id="rId5"/>
    <sheet name="Tableau" sheetId="6" r:id="rId6"/>
    <sheet name="Imprimable" sheetId="10" r:id="rId7"/>
    <sheet name="Blanc" sheetId="13" r:id="rId8"/>
  </sheets>
  <definedNames>
    <definedName name="_xlnm.Print_Titles" localSheetId="4">Chronologie!$1:$1</definedName>
    <definedName name="_xlnm.Print_Titles" localSheetId="6">Imprimable!$1:$2</definedName>
    <definedName name="_xlnm.Print_Area" localSheetId="2">Abrégé!$B$42:$L$80</definedName>
    <definedName name="_xlnm.Print_Area" localSheetId="7">Blanc!$B$1:$L$64</definedName>
    <definedName name="_xlnm.Print_Area" localSheetId="4">Chronologie!$C$2:$L$49</definedName>
    <definedName name="_xlnm.Print_Area" localSheetId="3">Distribution!$J$2:$O$26</definedName>
    <definedName name="_xlnm.Print_Area" localSheetId="6">Imprimable!$B$3:$L$107</definedName>
    <definedName name="_xlnm.Print_Area" localSheetId="5">Tableau!$A$1:$L$63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7" l="1"/>
  <c r="L6" i="7"/>
  <c r="K7" i="7"/>
  <c r="L7" i="7"/>
  <c r="K8" i="7"/>
  <c r="L8" i="7"/>
  <c r="K9" i="7"/>
  <c r="L9" i="7"/>
  <c r="K10" i="7"/>
  <c r="L10" i="7"/>
  <c r="K11" i="7"/>
  <c r="L11" i="7"/>
  <c r="K12" i="7"/>
  <c r="L12" i="7"/>
  <c r="K13" i="7"/>
  <c r="L13" i="7"/>
  <c r="K14" i="7"/>
  <c r="L14" i="7"/>
  <c r="K15" i="7"/>
  <c r="L15" i="7"/>
  <c r="K16" i="7"/>
  <c r="L16" i="7"/>
  <c r="K17" i="7"/>
  <c r="L17" i="7"/>
  <c r="K18" i="7"/>
  <c r="L18" i="7"/>
  <c r="K19" i="7"/>
  <c r="L19" i="7"/>
  <c r="K20" i="7"/>
  <c r="L20" i="7"/>
  <c r="K21" i="7"/>
  <c r="L21" i="7"/>
  <c r="K22" i="7"/>
  <c r="L22" i="7"/>
  <c r="K23" i="7"/>
  <c r="L23" i="7"/>
  <c r="K24" i="7"/>
  <c r="L24" i="7"/>
  <c r="K25" i="7"/>
  <c r="L25" i="7"/>
  <c r="K26" i="7"/>
  <c r="L26" i="7"/>
  <c r="K27" i="7"/>
  <c r="L27" i="7"/>
  <c r="K28" i="7"/>
  <c r="L28" i="7"/>
  <c r="K29" i="7"/>
  <c r="L29" i="7"/>
  <c r="K30" i="7"/>
  <c r="L30" i="7"/>
  <c r="K31" i="7"/>
  <c r="L31" i="7"/>
  <c r="K32" i="7"/>
  <c r="L32" i="7"/>
  <c r="K33" i="7"/>
  <c r="L33" i="7"/>
  <c r="K34" i="7"/>
  <c r="L34" i="7"/>
  <c r="K35" i="7"/>
  <c r="L35" i="7"/>
  <c r="K36" i="7"/>
  <c r="L36" i="7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L5" i="7"/>
  <c r="L4" i="7"/>
  <c r="K5" i="7"/>
  <c r="K4" i="7"/>
  <c r="K2" i="7"/>
  <c r="L3" i="7"/>
  <c r="L2" i="7"/>
  <c r="K3" i="7"/>
  <c r="G2" i="10"/>
  <c r="G2" i="6"/>
  <c r="I13" i="7"/>
  <c r="I12" i="7"/>
  <c r="I11" i="7"/>
  <c r="I10" i="7"/>
  <c r="I9" i="7"/>
  <c r="I8" i="7"/>
  <c r="I7" i="7"/>
  <c r="I6" i="7"/>
  <c r="I5" i="7"/>
  <c r="I4" i="7"/>
  <c r="I3" i="7"/>
  <c r="I2" i="7"/>
  <c r="I40" i="7"/>
  <c r="E47" i="6" l="1"/>
  <c r="E39" i="6"/>
  <c r="AA4" i="7"/>
  <c r="F18" i="7" s="1"/>
  <c r="H13" i="6" s="1"/>
  <c r="AC4" i="7"/>
  <c r="F19" i="7" s="1"/>
  <c r="F13" i="6" s="1"/>
  <c r="AA5" i="7"/>
  <c r="H18" i="7" s="1"/>
  <c r="AC5" i="7"/>
  <c r="H19" i="7" s="1"/>
  <c r="F17" i="6" s="1"/>
  <c r="AA6" i="7"/>
  <c r="F24" i="7" s="1"/>
  <c r="H37" i="6" s="1"/>
  <c r="AC6" i="7"/>
  <c r="F25" i="7" s="1"/>
  <c r="F37" i="6" s="1"/>
  <c r="AA7" i="7"/>
  <c r="H24" i="7" s="1"/>
  <c r="H41" i="6" s="1"/>
  <c r="AC7" i="7"/>
  <c r="H25" i="7" s="1"/>
  <c r="F41" i="6" s="1"/>
  <c r="AA8" i="7"/>
  <c r="F22" i="7" s="1"/>
  <c r="H45" i="6" s="1"/>
  <c r="AC8" i="7"/>
  <c r="F23" i="7" s="1"/>
  <c r="F45" i="6" s="1"/>
  <c r="AA9" i="7"/>
  <c r="H22" i="7" s="1"/>
  <c r="H49" i="6" s="1"/>
  <c r="AC9" i="7"/>
  <c r="H23" i="7" s="1"/>
  <c r="AA10" i="7"/>
  <c r="F16" i="7" s="1"/>
  <c r="H21" i="6" s="1"/>
  <c r="AC10" i="7"/>
  <c r="F17" i="7" s="1"/>
  <c r="F21" i="6" s="1"/>
  <c r="AA11" i="7"/>
  <c r="H16" i="7" s="1"/>
  <c r="H25" i="6" s="1"/>
  <c r="AC11" i="7"/>
  <c r="H17" i="7" s="1"/>
  <c r="F25" i="6" s="1"/>
  <c r="AA14" i="7"/>
  <c r="F44" i="7" s="1"/>
  <c r="J31" i="6" s="1"/>
  <c r="AC14" i="7"/>
  <c r="H33" i="7" s="1"/>
  <c r="I59" i="6" s="1"/>
  <c r="AA15" i="7"/>
  <c r="F45" i="7" s="1"/>
  <c r="D31" i="6" s="1"/>
  <c r="AC15" i="7"/>
  <c r="H32" i="7" s="1"/>
  <c r="E59" i="6" s="1"/>
  <c r="AA16" i="7"/>
  <c r="H42" i="7" s="1"/>
  <c r="J23" i="6" s="1"/>
  <c r="AC16" i="7"/>
  <c r="F33" i="7" s="1"/>
  <c r="I57" i="6" s="1"/>
  <c r="AA17" i="7"/>
  <c r="H43" i="7" s="1"/>
  <c r="D23" i="6" s="1"/>
  <c r="AC17" i="7"/>
  <c r="F32" i="7" s="1"/>
  <c r="E57" i="6" s="1"/>
  <c r="AA18" i="7"/>
  <c r="H35" i="7" s="1"/>
  <c r="I15" i="6" s="1"/>
  <c r="AC18" i="7"/>
  <c r="H37" i="7" s="1"/>
  <c r="I55" i="6" s="1"/>
  <c r="AA19" i="7"/>
  <c r="H34" i="7" s="1"/>
  <c r="E15" i="6" s="1"/>
  <c r="AC19" i="7"/>
  <c r="H36" i="7" s="1"/>
  <c r="E55" i="6" s="1"/>
  <c r="AA20" i="7"/>
  <c r="F35" i="7" s="1"/>
  <c r="I7" i="6" s="1"/>
  <c r="AC20" i="7"/>
  <c r="F37" i="7" s="1"/>
  <c r="I53" i="6" s="1"/>
  <c r="AA21" i="7"/>
  <c r="F34" i="7" s="1"/>
  <c r="E7" i="6" s="1"/>
  <c r="AC21" i="7"/>
  <c r="F36" i="7" s="1"/>
  <c r="E53" i="6" s="1"/>
  <c r="AA22" i="7"/>
  <c r="H27" i="7" s="1"/>
  <c r="I47" i="6" s="1"/>
  <c r="AC22" i="7"/>
  <c r="H29" i="7" s="1"/>
  <c r="I63" i="6" s="1"/>
  <c r="AA23" i="7"/>
  <c r="H26" i="7" s="1"/>
  <c r="AC23" i="7"/>
  <c r="H28" i="7" s="1"/>
  <c r="E63" i="6" s="1"/>
  <c r="AA24" i="7"/>
  <c r="F27" i="7" s="1"/>
  <c r="I39" i="6" s="1"/>
  <c r="AC24" i="7"/>
  <c r="F29" i="7" s="1"/>
  <c r="I61" i="6" s="1"/>
  <c r="AA25" i="7"/>
  <c r="F26" i="7" s="1"/>
  <c r="AC25" i="7"/>
  <c r="F28" i="7" s="1"/>
  <c r="E61" i="6" s="1"/>
  <c r="AA26" i="7"/>
  <c r="H45" i="7" s="1"/>
  <c r="D43" i="6" s="1"/>
  <c r="AC26" i="7"/>
  <c r="AA27" i="7"/>
  <c r="H44" i="7" s="1"/>
  <c r="J43" i="6" s="1"/>
  <c r="AC27" i="7"/>
  <c r="AA28" i="7"/>
  <c r="H39" i="7" s="1"/>
  <c r="D62" i="6" s="1"/>
  <c r="AC28" i="7"/>
  <c r="AA29" i="7"/>
  <c r="H38" i="7" s="1"/>
  <c r="J62" i="6" s="1"/>
  <c r="AC29" i="7"/>
  <c r="AA30" i="7"/>
  <c r="AC30" i="7"/>
  <c r="AA31" i="7"/>
  <c r="AC31" i="7"/>
  <c r="AA32" i="7"/>
  <c r="F39" i="7" s="1"/>
  <c r="D58" i="6" s="1"/>
  <c r="AC32" i="7"/>
  <c r="AA33" i="7"/>
  <c r="F38" i="7" s="1"/>
  <c r="J58" i="6" s="1"/>
  <c r="AC33" i="7"/>
  <c r="AA34" i="7"/>
  <c r="F43" i="7" s="1"/>
  <c r="D11" i="6" s="1"/>
  <c r="AC34" i="7"/>
  <c r="AA35" i="7"/>
  <c r="F42" i="7" s="1"/>
  <c r="J11" i="6" s="1"/>
  <c r="AC35" i="7"/>
  <c r="AA36" i="7"/>
  <c r="F49" i="7" s="1"/>
  <c r="C54" i="6" s="1"/>
  <c r="AC36" i="7"/>
  <c r="AA37" i="7"/>
  <c r="F48" i="7" s="1"/>
  <c r="K54" i="6" s="1"/>
  <c r="AC37" i="7"/>
  <c r="AA38" i="7"/>
  <c r="H48" i="7" s="1"/>
  <c r="K60" i="6" s="1"/>
  <c r="AC38" i="7"/>
  <c r="AA39" i="7"/>
  <c r="H49" i="7" s="1"/>
  <c r="C60" i="6" s="1"/>
  <c r="AC39" i="7"/>
  <c r="AA40" i="7"/>
  <c r="AC40" i="7"/>
  <c r="AA41" i="7"/>
  <c r="AC41" i="7"/>
  <c r="AA42" i="7"/>
  <c r="F47" i="7" s="1"/>
  <c r="K17" i="6" s="1"/>
  <c r="AC42" i="7"/>
  <c r="AA43" i="7"/>
  <c r="F46" i="7" s="1"/>
  <c r="AC43" i="7"/>
  <c r="AA44" i="7"/>
  <c r="H47" i="7" s="1"/>
  <c r="K37" i="6" s="1"/>
  <c r="AC44" i="7"/>
  <c r="AA45" i="7"/>
  <c r="H46" i="7" s="1"/>
  <c r="C37" i="6" s="1"/>
  <c r="AC45" i="7"/>
  <c r="AA46" i="7"/>
  <c r="F50" i="7" s="1"/>
  <c r="B27" i="6" s="1"/>
  <c r="AC46" i="7"/>
  <c r="AA47" i="7"/>
  <c r="F51" i="7" s="1"/>
  <c r="L27" i="6" s="1"/>
  <c r="AC47" i="7"/>
  <c r="AA48" i="7"/>
  <c r="F52" i="7" s="1"/>
  <c r="L57" i="6" s="1"/>
  <c r="AC48" i="7"/>
  <c r="AA49" i="7"/>
  <c r="F53" i="7" s="1"/>
  <c r="B57" i="6" s="1"/>
  <c r="AC49" i="7"/>
  <c r="F49" i="6" l="1"/>
  <c r="H17" i="6"/>
  <c r="C17" i="6"/>
  <c r="F106" i="10" l="1"/>
  <c r="E106" i="10"/>
  <c r="D106" i="10"/>
  <c r="C106" i="10"/>
  <c r="F104" i="10"/>
  <c r="E104" i="10"/>
  <c r="D104" i="10"/>
  <c r="C104" i="10"/>
  <c r="F102" i="10"/>
  <c r="E102" i="10"/>
  <c r="D102" i="10"/>
  <c r="C102" i="10"/>
  <c r="F100" i="10"/>
  <c r="E100" i="10"/>
  <c r="D100" i="10"/>
  <c r="C100" i="10"/>
  <c r="F98" i="10"/>
  <c r="E98" i="10"/>
  <c r="D98" i="10"/>
  <c r="C98" i="10"/>
  <c r="F96" i="10"/>
  <c r="E96" i="10"/>
  <c r="D96" i="10"/>
  <c r="C96" i="10"/>
  <c r="F94" i="10"/>
  <c r="E94" i="10"/>
  <c r="D94" i="10"/>
  <c r="C94" i="10"/>
  <c r="F92" i="10"/>
  <c r="E92" i="10"/>
  <c r="D92" i="10"/>
  <c r="C92" i="10"/>
  <c r="F91" i="10"/>
  <c r="E91" i="10"/>
  <c r="D91" i="10"/>
  <c r="C91" i="10"/>
  <c r="F90" i="10"/>
  <c r="E90" i="10"/>
  <c r="D90" i="10"/>
  <c r="C90" i="10"/>
  <c r="F89" i="10"/>
  <c r="E89" i="10"/>
  <c r="D89" i="10"/>
  <c r="C89" i="10"/>
  <c r="F88" i="10"/>
  <c r="E88" i="10"/>
  <c r="D88" i="10"/>
  <c r="C88" i="10"/>
  <c r="F87" i="10"/>
  <c r="E87" i="10"/>
  <c r="D87" i="10"/>
  <c r="C87" i="10"/>
  <c r="F86" i="10"/>
  <c r="E86" i="10"/>
  <c r="D86" i="10"/>
  <c r="C86" i="10"/>
  <c r="F85" i="10"/>
  <c r="E85" i="10"/>
  <c r="D85" i="10"/>
  <c r="C85" i="10"/>
  <c r="F84" i="10"/>
  <c r="E84" i="10"/>
  <c r="D84" i="10"/>
  <c r="C84" i="10"/>
  <c r="F82" i="10"/>
  <c r="E82" i="10"/>
  <c r="D82" i="10"/>
  <c r="C82" i="10"/>
  <c r="F80" i="10"/>
  <c r="E80" i="10"/>
  <c r="D80" i="10"/>
  <c r="C80" i="10"/>
  <c r="F78" i="10"/>
  <c r="E78" i="10"/>
  <c r="D78" i="10"/>
  <c r="C78" i="10"/>
  <c r="F76" i="10"/>
  <c r="E76" i="10"/>
  <c r="D76" i="10"/>
  <c r="C76" i="10"/>
  <c r="F74" i="10"/>
  <c r="E74" i="10"/>
  <c r="D74" i="10"/>
  <c r="C74" i="10"/>
  <c r="F72" i="10"/>
  <c r="E72" i="10"/>
  <c r="D72" i="10"/>
  <c r="C72" i="10"/>
  <c r="F70" i="10"/>
  <c r="E70" i="10"/>
  <c r="D70" i="10"/>
  <c r="C70" i="10"/>
  <c r="F68" i="10"/>
  <c r="E68" i="10"/>
  <c r="D68" i="10"/>
  <c r="C68" i="10"/>
  <c r="F105" i="6"/>
  <c r="E105" i="6"/>
  <c r="D105" i="6"/>
  <c r="C105" i="6"/>
  <c r="F103" i="6"/>
  <c r="E103" i="6"/>
  <c r="D103" i="6"/>
  <c r="C103" i="6"/>
  <c r="F101" i="6"/>
  <c r="E101" i="6"/>
  <c r="D101" i="6"/>
  <c r="C101" i="6"/>
  <c r="F99" i="6"/>
  <c r="E99" i="6"/>
  <c r="D99" i="6"/>
  <c r="C99" i="6"/>
  <c r="F97" i="6"/>
  <c r="E97" i="6"/>
  <c r="D97" i="6"/>
  <c r="C97" i="6"/>
  <c r="F95" i="6"/>
  <c r="E95" i="6"/>
  <c r="D95" i="6"/>
  <c r="C95" i="6"/>
  <c r="F93" i="6"/>
  <c r="E93" i="6"/>
  <c r="D93" i="6"/>
  <c r="C93" i="6"/>
  <c r="F91" i="6"/>
  <c r="E91" i="6"/>
  <c r="D91" i="6"/>
  <c r="C91" i="6"/>
  <c r="F90" i="6"/>
  <c r="E90" i="6"/>
  <c r="D90" i="6"/>
  <c r="C90" i="6"/>
  <c r="F89" i="6"/>
  <c r="E89" i="6"/>
  <c r="D89" i="6"/>
  <c r="C89" i="6"/>
  <c r="F88" i="6"/>
  <c r="E88" i="6"/>
  <c r="D88" i="6"/>
  <c r="C88" i="6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F81" i="6"/>
  <c r="E81" i="6"/>
  <c r="D81" i="6"/>
  <c r="C81" i="6"/>
  <c r="F79" i="6"/>
  <c r="E79" i="6"/>
  <c r="D79" i="6"/>
  <c r="C79" i="6"/>
  <c r="F77" i="6"/>
  <c r="E77" i="6"/>
  <c r="D77" i="6"/>
  <c r="C77" i="6"/>
  <c r="F75" i="6"/>
  <c r="E75" i="6"/>
  <c r="D75" i="6"/>
  <c r="C75" i="6"/>
  <c r="F73" i="6"/>
  <c r="E73" i="6"/>
  <c r="D73" i="6"/>
  <c r="C73" i="6"/>
  <c r="F71" i="6"/>
  <c r="E71" i="6"/>
  <c r="D71" i="6"/>
  <c r="C71" i="6"/>
  <c r="F69" i="6"/>
  <c r="E69" i="6"/>
  <c r="D69" i="6"/>
  <c r="C69" i="6"/>
  <c r="F67" i="6"/>
  <c r="E67" i="6"/>
  <c r="D67" i="6"/>
  <c r="C67" i="6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G18" i="10" s="1"/>
  <c r="F5" i="7"/>
  <c r="G16" i="6" s="1"/>
  <c r="H4" i="7"/>
  <c r="G14" i="10" s="1"/>
  <c r="F4" i="7"/>
  <c r="G12" i="10" s="1"/>
  <c r="H3" i="7"/>
  <c r="F3" i="7"/>
  <c r="H2" i="7"/>
  <c r="F2" i="7"/>
  <c r="G4" i="10" l="1"/>
  <c r="AA2" i="7"/>
  <c r="F20" i="7" s="1"/>
  <c r="H5" i="6" s="1"/>
  <c r="G6" i="10"/>
  <c r="AC2" i="7"/>
  <c r="F21" i="7" s="1"/>
  <c r="F5" i="6" s="1"/>
  <c r="G8" i="6"/>
  <c r="AC3" i="7"/>
  <c r="H21" i="7" s="1"/>
  <c r="F9" i="6" s="1"/>
  <c r="G10" i="10"/>
  <c r="AA3" i="7"/>
  <c r="H20" i="7" s="1"/>
  <c r="H9" i="6" s="1"/>
  <c r="G36" i="10"/>
  <c r="G36" i="6"/>
  <c r="G20" i="10"/>
  <c r="G20" i="6"/>
  <c r="G22" i="10"/>
  <c r="G22" i="6"/>
  <c r="G24" i="10"/>
  <c r="G24" i="6"/>
  <c r="G8" i="10"/>
  <c r="G16" i="10"/>
  <c r="G44" i="10"/>
  <c r="G44" i="6"/>
  <c r="AC12" i="7"/>
  <c r="F15" i="7" s="1"/>
  <c r="F29" i="6" s="1"/>
  <c r="G28" i="10"/>
  <c r="G28" i="6"/>
  <c r="G4" i="6"/>
  <c r="G12" i="6"/>
  <c r="G38" i="6"/>
  <c r="G38" i="10"/>
  <c r="G46" i="10"/>
  <c r="G46" i="6"/>
  <c r="AA12" i="7"/>
  <c r="F14" i="7" s="1"/>
  <c r="H29" i="6" s="1"/>
  <c r="G30" i="10"/>
  <c r="G30" i="6"/>
  <c r="G6" i="6"/>
  <c r="G14" i="6"/>
  <c r="G40" i="10"/>
  <c r="G40" i="6"/>
  <c r="G48" i="6"/>
  <c r="G48" i="10"/>
  <c r="AC13" i="7"/>
  <c r="H15" i="7" s="1"/>
  <c r="F33" i="6" s="1"/>
  <c r="G32" i="6"/>
  <c r="G32" i="10"/>
  <c r="G42" i="6"/>
  <c r="G42" i="10"/>
  <c r="G50" i="10"/>
  <c r="G50" i="6"/>
  <c r="G26" i="6"/>
  <c r="G26" i="10"/>
  <c r="AA13" i="7"/>
  <c r="H14" i="7" s="1"/>
  <c r="H33" i="6" s="1"/>
  <c r="G34" i="10"/>
  <c r="G34" i="6"/>
  <c r="G10" i="6"/>
  <c r="G18" i="6"/>
</calcChain>
</file>

<file path=xl/sharedStrings.xml><?xml version="1.0" encoding="utf-8"?>
<sst xmlns="http://schemas.openxmlformats.org/spreadsheetml/2006/main" count="2533" uniqueCount="609">
  <si>
    <t>B4</t>
  </si>
  <si>
    <t>B3</t>
  </si>
  <si>
    <t>B5</t>
  </si>
  <si>
    <t>B6</t>
  </si>
  <si>
    <t>B2</t>
  </si>
  <si>
    <t>B1</t>
  </si>
  <si>
    <t>CHAMPION</t>
  </si>
  <si>
    <t>CLASSE "D"</t>
  </si>
  <si>
    <t>CLASSE "B"</t>
  </si>
  <si>
    <t>CLASSE "C"</t>
  </si>
  <si>
    <t>CLASSE "A"</t>
  </si>
  <si>
    <t xml:space="preserve">, , </t>
  </si>
  <si>
    <t>Capitaine</t>
  </si>
  <si>
    <t>Troisième</t>
  </si>
  <si>
    <t>Deuxième</t>
  </si>
  <si>
    <t>Premier</t>
  </si>
  <si>
    <t>No.:</t>
  </si>
  <si>
    <t>D1</t>
  </si>
  <si>
    <t>D2</t>
  </si>
  <si>
    <t>D3</t>
  </si>
  <si>
    <t>D4</t>
  </si>
  <si>
    <t>D5</t>
  </si>
  <si>
    <t>D6</t>
  </si>
  <si>
    <t>GAGNANT</t>
  </si>
  <si>
    <t>Club de Curling de Kénogami</t>
  </si>
  <si>
    <t>CLASSE A</t>
  </si>
  <si>
    <t>CLASSE C</t>
  </si>
  <si>
    <t>CLASSE D</t>
  </si>
  <si>
    <t>CLASSE B</t>
  </si>
  <si>
    <t>Feuille</t>
  </si>
  <si>
    <t>Partie</t>
  </si>
  <si>
    <t>Jour</t>
  </si>
  <si>
    <t>Heure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</si>
  <si>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</si>
  <si>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</si>
  <si>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</si>
  <si>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</si>
  <si>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</si>
  <si>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</si>
  <si>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</si>
  <si>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</si>
  <si>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</si>
  <si>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</si>
  <si>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</si>
  <si>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</si>
  <si>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</si>
  <si>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</si>
  <si>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</si>
  <si>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</si>
  <si>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</si>
  <si>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</si>
  <si>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</si>
  <si>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</si>
  <si>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P21</t>
  </si>
  <si>
    <t>P22</t>
  </si>
  <si>
    <t>P23</t>
  </si>
  <si>
    <t>P24</t>
  </si>
  <si>
    <t>P25</t>
  </si>
  <si>
    <t>P26</t>
  </si>
  <si>
    <t>P27</t>
  </si>
  <si>
    <t>P28</t>
  </si>
  <si>
    <t>P29</t>
  </si>
  <si>
    <t>P30</t>
  </si>
  <si>
    <t>P31</t>
  </si>
  <si>
    <t>P32</t>
  </si>
  <si>
    <t>P33</t>
  </si>
  <si>
    <t>P34</t>
  </si>
  <si>
    <t>P35</t>
  </si>
  <si>
    <t>P36</t>
  </si>
  <si>
    <t>P37</t>
  </si>
  <si>
    <t>P38</t>
  </si>
  <si>
    <t>P39</t>
  </si>
  <si>
    <t>P40</t>
  </si>
  <si>
    <t>P41</t>
  </si>
  <si>
    <t>P42</t>
  </si>
  <si>
    <t>P43</t>
  </si>
  <si>
    <t>P44</t>
  </si>
  <si>
    <t>P45</t>
  </si>
  <si>
    <t>P46</t>
  </si>
  <si>
    <t>P47</t>
  </si>
  <si>
    <t>P48</t>
  </si>
  <si>
    <t>10H00</t>
  </si>
  <si>
    <t>12H00</t>
  </si>
  <si>
    <t>14H00</t>
  </si>
  <si>
    <t>9H00</t>
  </si>
  <si>
    <t>11H00</t>
  </si>
  <si>
    <t>Glace</t>
  </si>
  <si>
    <t>Libre</t>
  </si>
  <si>
    <t>F1-G1-P1</t>
  </si>
  <si>
    <t>F1-G2-P2</t>
  </si>
  <si>
    <t>F1-G3-P3</t>
  </si>
  <si>
    <t>F1-G4-P4</t>
  </si>
  <si>
    <t>F2-G1-P5</t>
  </si>
  <si>
    <t>F2-G2-P6</t>
  </si>
  <si>
    <t>F2-G3-P7</t>
  </si>
  <si>
    <t>F2-G4-P8</t>
  </si>
  <si>
    <t>F3-G1-P9</t>
  </si>
  <si>
    <t>F3-G2-P10</t>
  </si>
  <si>
    <t>F3-G3-P11</t>
  </si>
  <si>
    <t>F3-G4-P12</t>
  </si>
  <si>
    <t>F4-G1-P13</t>
  </si>
  <si>
    <t>F4-G2-P14</t>
  </si>
  <si>
    <t>F4-G3-P15</t>
  </si>
  <si>
    <t>F4-G4-P16</t>
  </si>
  <si>
    <t>F5-G1-P17</t>
  </si>
  <si>
    <t>F5-G2-P18</t>
  </si>
  <si>
    <t>F5-G3-P19</t>
  </si>
  <si>
    <t>F5-G4-P20</t>
  </si>
  <si>
    <t>F6-G1-P21</t>
  </si>
  <si>
    <t>F6-G2-P22</t>
  </si>
  <si>
    <t>F6-G3-P23</t>
  </si>
  <si>
    <t>F6-G4-P24</t>
  </si>
  <si>
    <t>Feuille-Glace-Partie</t>
  </si>
  <si>
    <t>F7-G1-P25</t>
  </si>
  <si>
    <t>F7-G2-P26</t>
  </si>
  <si>
    <t>F7-G3-P27</t>
  </si>
  <si>
    <t>F7-G4-P28</t>
  </si>
  <si>
    <t>F8-G1-P29</t>
  </si>
  <si>
    <t>F8-G2-P30</t>
  </si>
  <si>
    <t>F8-G3-P31</t>
  </si>
  <si>
    <t>F8-G4-P32</t>
  </si>
  <si>
    <t>F9-G1-P33</t>
  </si>
  <si>
    <t>F9-G2-P34</t>
  </si>
  <si>
    <t>F9-G3-P35</t>
  </si>
  <si>
    <t>F9-G4-P36</t>
  </si>
  <si>
    <t>F10-G1-P37</t>
  </si>
  <si>
    <t>F10-G2-P38</t>
  </si>
  <si>
    <t>F10-G3-P39</t>
  </si>
  <si>
    <t>F10-G4-P40</t>
  </si>
  <si>
    <t>F11-G1-P41</t>
  </si>
  <si>
    <t>F11-G2-P42</t>
  </si>
  <si>
    <t>F11-G3-P43</t>
  </si>
  <si>
    <t>F11-G4-P44</t>
  </si>
  <si>
    <t>F12-G1-P45</t>
  </si>
  <si>
    <t>F12-G2-P46</t>
  </si>
  <si>
    <t>F12-G3-P47</t>
  </si>
  <si>
    <t>F12-G4-P48</t>
  </si>
  <si>
    <t>Chronologie des parties:</t>
  </si>
  <si>
    <t>Première Partie</t>
  </si>
  <si>
    <t>Deuxième Partie</t>
  </si>
  <si>
    <t>Troisième Partie</t>
  </si>
  <si>
    <t>Jour &amp; Heure</t>
  </si>
  <si>
    <t>Niveau de jeu</t>
  </si>
  <si>
    <t>1ière partie</t>
  </si>
  <si>
    <t>2ième partie</t>
  </si>
  <si>
    <t>3ième partie</t>
  </si>
  <si>
    <t>3ième ou 4ième  partie</t>
  </si>
  <si>
    <t>4ième ou 5ième  partie</t>
  </si>
  <si>
    <t>Glace Libre</t>
  </si>
  <si>
    <t>Capitaine 1</t>
  </si>
  <si>
    <t>Capitaine 2</t>
  </si>
  <si>
    <t>Capitaine 3</t>
  </si>
  <si>
    <t>Capitaine 4</t>
  </si>
  <si>
    <t>Capitaine 5</t>
  </si>
  <si>
    <t>Capitaine 6</t>
  </si>
  <si>
    <t>Capitaine 7</t>
  </si>
  <si>
    <t>Capitaine 8</t>
  </si>
  <si>
    <t>Capitaine 9</t>
  </si>
  <si>
    <t>Capitaine 10</t>
  </si>
  <si>
    <t>Capitaine 11</t>
  </si>
  <si>
    <t>Capitaine 12</t>
  </si>
  <si>
    <t>Capitaine 13</t>
  </si>
  <si>
    <t>Capitaine 14</t>
  </si>
  <si>
    <t>Capitaine 15</t>
  </si>
  <si>
    <t>Capitaine 16</t>
  </si>
  <si>
    <t>Capitaine 17</t>
  </si>
  <si>
    <t>Capitaine 18</t>
  </si>
  <si>
    <t>Capitaine 19</t>
  </si>
  <si>
    <t>Capitaine 20</t>
  </si>
  <si>
    <t>Capitaine 21</t>
  </si>
  <si>
    <t>Capitaine 22</t>
  </si>
  <si>
    <t>Capitaine 23</t>
  </si>
  <si>
    <t>Capitaine 24</t>
  </si>
  <si>
    <t>1ière Partie</t>
  </si>
  <si>
    <t>2ième Partie</t>
  </si>
  <si>
    <t>3ième Partie</t>
  </si>
  <si>
    <t>4ième Partie</t>
  </si>
  <si>
    <t>5ième Partie</t>
  </si>
  <si>
    <t>Nombre de parties</t>
  </si>
  <si>
    <t>Formation des équipes et leur horaire.</t>
  </si>
  <si>
    <t>Troisième 1</t>
  </si>
  <si>
    <t>Troisième 2</t>
  </si>
  <si>
    <t>Troisième 3</t>
  </si>
  <si>
    <t>Troisième 4</t>
  </si>
  <si>
    <t>Troisième 5</t>
  </si>
  <si>
    <t>Troisième 6</t>
  </si>
  <si>
    <t>Troisième 7</t>
  </si>
  <si>
    <t>Troisième 8</t>
  </si>
  <si>
    <t>Troisième 9</t>
  </si>
  <si>
    <t>Deuxième 1</t>
  </si>
  <si>
    <t>Deuxième 2</t>
  </si>
  <si>
    <t>Deuxième 3</t>
  </si>
  <si>
    <t>Deuxième 4</t>
  </si>
  <si>
    <t>Deuxième 5</t>
  </si>
  <si>
    <t>Deuxième 6</t>
  </si>
  <si>
    <t>Deuxième 7</t>
  </si>
  <si>
    <t>Deuxième 8</t>
  </si>
  <si>
    <t>Deuxième 9</t>
  </si>
  <si>
    <t>Premier 1</t>
  </si>
  <si>
    <t>Premier 2</t>
  </si>
  <si>
    <t>Premier 3</t>
  </si>
  <si>
    <t>Premier 4</t>
  </si>
  <si>
    <t>Premier 5</t>
  </si>
  <si>
    <t>Premier 6</t>
  </si>
  <si>
    <t>Premier 7</t>
  </si>
  <si>
    <t>Premier 8</t>
  </si>
  <si>
    <t>Premier 9</t>
  </si>
  <si>
    <t>Troisième 10</t>
  </si>
  <si>
    <t>Deuxième 10</t>
  </si>
  <si>
    <t>Premier 10</t>
  </si>
  <si>
    <t>Troisième 11</t>
  </si>
  <si>
    <t>Deuxième 11</t>
  </si>
  <si>
    <t>Premier 11</t>
  </si>
  <si>
    <t>Troisième 12</t>
  </si>
  <si>
    <t>Deuxième 12</t>
  </si>
  <si>
    <t>Premier 12</t>
  </si>
  <si>
    <t>Troisième 13</t>
  </si>
  <si>
    <t>Deuxième 13</t>
  </si>
  <si>
    <t>Premier 13</t>
  </si>
  <si>
    <t>Troisième 14</t>
  </si>
  <si>
    <t>Deuxième 14</t>
  </si>
  <si>
    <t>Premier 14</t>
  </si>
  <si>
    <t>Troisième 15</t>
  </si>
  <si>
    <t>Deuxième 15</t>
  </si>
  <si>
    <t>Premier 15</t>
  </si>
  <si>
    <t>Troisième 16</t>
  </si>
  <si>
    <t>Deuxième 16</t>
  </si>
  <si>
    <t>Premier 16</t>
  </si>
  <si>
    <t>Troisième 17</t>
  </si>
  <si>
    <t>Deuxième 17</t>
  </si>
  <si>
    <t>Premier 17</t>
  </si>
  <si>
    <t>Troisième 18</t>
  </si>
  <si>
    <t>Deuxième 18</t>
  </si>
  <si>
    <t>Premier 18</t>
  </si>
  <si>
    <t>Troisième 19</t>
  </si>
  <si>
    <t>Deuxième 19</t>
  </si>
  <si>
    <t>Premier 19</t>
  </si>
  <si>
    <t>Troisième 20</t>
  </si>
  <si>
    <t>Deuxième 20</t>
  </si>
  <si>
    <t>Premier 20</t>
  </si>
  <si>
    <t>Troisième 21</t>
  </si>
  <si>
    <t>Deuxième 21</t>
  </si>
  <si>
    <t>Premier 21</t>
  </si>
  <si>
    <t>Troisième 22</t>
  </si>
  <si>
    <t>Deuxième 22</t>
  </si>
  <si>
    <t>Premier 22</t>
  </si>
  <si>
    <t>Troisième 23</t>
  </si>
  <si>
    <t>Deuxième 23</t>
  </si>
  <si>
    <t>Premier 23</t>
  </si>
  <si>
    <t>Troisième 24</t>
  </si>
  <si>
    <t>Deuxième 24</t>
  </si>
  <si>
    <t>Premier 24</t>
  </si>
  <si>
    <t>IMPORTANT: Sauvegarder une copie dans votre poste de ce fichier avant de commencer votre travail</t>
  </si>
  <si>
    <t>[V/D]</t>
  </si>
  <si>
    <t>Classe</t>
  </si>
  <si>
    <t>Numéro d'Équipe</t>
  </si>
  <si>
    <t>Équipe 1</t>
  </si>
  <si>
    <t>Équipe 2</t>
  </si>
  <si>
    <t>Équipe 3</t>
  </si>
  <si>
    <t>Équipe 4</t>
  </si>
  <si>
    <t>Équipe 5</t>
  </si>
  <si>
    <t>Équipe 6</t>
  </si>
  <si>
    <t>Équipe 7</t>
  </si>
  <si>
    <t>Équipe 8</t>
  </si>
  <si>
    <t>Équipe 9</t>
  </si>
  <si>
    <t>Équipe 10</t>
  </si>
  <si>
    <t>Équipe 11</t>
  </si>
  <si>
    <t>Équipe 12</t>
  </si>
  <si>
    <t>Équipe 13</t>
  </si>
  <si>
    <t>Équipe 14</t>
  </si>
  <si>
    <t>Équipe 15</t>
  </si>
  <si>
    <t>Équipe 16</t>
  </si>
  <si>
    <t>Équipe 17</t>
  </si>
  <si>
    <t>Équipe 18</t>
  </si>
  <si>
    <t>Équipe 19</t>
  </si>
  <si>
    <t>Équipe 20</t>
  </si>
  <si>
    <t>Équipe 21</t>
  </si>
  <si>
    <t>Équipe 22</t>
  </si>
  <si>
    <t>Équipe 23</t>
  </si>
  <si>
    <t>Équipe 24</t>
  </si>
  <si>
    <t>A</t>
  </si>
  <si>
    <t>Résultat</t>
  </si>
  <si>
    <t>Gagnant</t>
  </si>
  <si>
    <t>Perdant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</si>
  <si>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</si>
  <si>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</si>
  <si>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</si>
  <si>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</si>
  <si>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</si>
  <si>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</si>
  <si>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</si>
  <si>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</si>
  <si>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</si>
  <si>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</si>
  <si>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</si>
  <si>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</si>
  <si>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B</t>
  </si>
  <si>
    <t>A/B</t>
  </si>
  <si>
    <t>C/D</t>
  </si>
  <si>
    <t>C</t>
  </si>
  <si>
    <t>Gagnant Logique</t>
  </si>
  <si>
    <t>Gagnant Texte</t>
  </si>
  <si>
    <t>Perdant Logique</t>
  </si>
  <si>
    <t>Perdant Texte</t>
  </si>
  <si>
    <t>Gagnant Partie 1</t>
  </si>
  <si>
    <t>Perdant Partie 1</t>
  </si>
  <si>
    <t>Gagnant Partie 2</t>
  </si>
  <si>
    <t>Perdant Partie 2</t>
  </si>
  <si>
    <t>Gagnant Partie 3</t>
  </si>
  <si>
    <t>Perdant Partie 3</t>
  </si>
  <si>
    <t>Gagnant Partie 4</t>
  </si>
  <si>
    <t>Perdant Partie 4</t>
  </si>
  <si>
    <t>Gagnant Partie 5</t>
  </si>
  <si>
    <t>Perdant Partie 5</t>
  </si>
  <si>
    <t>Gagnant Partie 6</t>
  </si>
  <si>
    <t>Perdant Partie 6</t>
  </si>
  <si>
    <t>Gagnant Partie 7</t>
  </si>
  <si>
    <t>Perdant Partie 7</t>
  </si>
  <si>
    <t>Gagnant Partie 8</t>
  </si>
  <si>
    <t>Perdant Partie 8</t>
  </si>
  <si>
    <t>Gagnant Partie 9</t>
  </si>
  <si>
    <t>Perdant Partie 9</t>
  </si>
  <si>
    <t>Gagnant Partie 10</t>
  </si>
  <si>
    <t>Perdant Partie 10</t>
  </si>
  <si>
    <t>Gagnant Partie 11</t>
  </si>
  <si>
    <t>Perdant Partie 11</t>
  </si>
  <si>
    <t>Gagnant Partie 12</t>
  </si>
  <si>
    <t>Perdant Partie 12</t>
  </si>
  <si>
    <t>Gagnant Partie 13</t>
  </si>
  <si>
    <t>Perdant Partie 13</t>
  </si>
  <si>
    <t>Gagnant Partie 14</t>
  </si>
  <si>
    <t>Perdant Partie 14</t>
  </si>
  <si>
    <t>Gagnant Partie 15</t>
  </si>
  <si>
    <t>Perdant Partie 15</t>
  </si>
  <si>
    <t>Gagnant Partie 16</t>
  </si>
  <si>
    <t>Perdant Partie 16</t>
  </si>
  <si>
    <t>Gagnant Partie 17</t>
  </si>
  <si>
    <t>Perdant Partie 17</t>
  </si>
  <si>
    <t>Gagnant Partie 18</t>
  </si>
  <si>
    <t>Perdant Partie 18</t>
  </si>
  <si>
    <t>Gagnant Partie 19</t>
  </si>
  <si>
    <t>Perdant Partie 19</t>
  </si>
  <si>
    <t>Gagnant Partie 20</t>
  </si>
  <si>
    <t>Perdant Partie 20</t>
  </si>
  <si>
    <t>Gagnant Partie 21</t>
  </si>
  <si>
    <t>Perdant Partie 21</t>
  </si>
  <si>
    <t>Gagnant Partie 22</t>
  </si>
  <si>
    <t>Perdant Partie 22</t>
  </si>
  <si>
    <t>Gagnant Partie 23</t>
  </si>
  <si>
    <t>Perdant Partie 23</t>
  </si>
  <si>
    <t>Gagnant Partie 24</t>
  </si>
  <si>
    <t>Perdant Partie 24</t>
  </si>
  <si>
    <t>Gagnant Partie 25</t>
  </si>
  <si>
    <t>Perdant Partie 25</t>
  </si>
  <si>
    <t>Gagnant Partie 26</t>
  </si>
  <si>
    <t>Perdant Partie 26</t>
  </si>
  <si>
    <t>Gagnant Partie 27</t>
  </si>
  <si>
    <t>Perdant Partie 27</t>
  </si>
  <si>
    <t>Gagnant Partie 28</t>
  </si>
  <si>
    <t>Perdant Partie 28</t>
  </si>
  <si>
    <t>Gagnant Partie 29</t>
  </si>
  <si>
    <t>Perdant Partie 29</t>
  </si>
  <si>
    <t>Gagnant Partie 30</t>
  </si>
  <si>
    <t>Perdant Partie 30</t>
  </si>
  <si>
    <t>Gagnant Partie 31</t>
  </si>
  <si>
    <t>Perdant Partie 31</t>
  </si>
  <si>
    <t>Gagnant Partie 32</t>
  </si>
  <si>
    <t>Perdant Partie 32</t>
  </si>
  <si>
    <t>Gagnant Partie 33</t>
  </si>
  <si>
    <t>Perdant Partie 33</t>
  </si>
  <si>
    <t>Gagnant Partie 34</t>
  </si>
  <si>
    <t>Perdant Partie 34</t>
  </si>
  <si>
    <t>Gagnant Partie 35</t>
  </si>
  <si>
    <t>Perdant Partie 35</t>
  </si>
  <si>
    <t>Gagnant Partie 36</t>
  </si>
  <si>
    <t>Perdant Partie 36</t>
  </si>
  <si>
    <t>Gagnant Partie 37</t>
  </si>
  <si>
    <t>Perdant Partie 37</t>
  </si>
  <si>
    <t>Gagnant Partie 38</t>
  </si>
  <si>
    <t>Perdant Partie 38</t>
  </si>
  <si>
    <t>Gagnant Partie 39</t>
  </si>
  <si>
    <t>Perdant Partie 39</t>
  </si>
  <si>
    <t>Gagnant Partie 40</t>
  </si>
  <si>
    <t>Perdant Partie 40</t>
  </si>
  <si>
    <t>Gagnant Partie 41</t>
  </si>
  <si>
    <t>Perdant Partie 41</t>
  </si>
  <si>
    <t>Gagnant Partie 42</t>
  </si>
  <si>
    <t>Perdant Partie 42</t>
  </si>
  <si>
    <t>Gagnant Partie 43</t>
  </si>
  <si>
    <t>Perdant Partie 43</t>
  </si>
  <si>
    <t>Gagnant Partie 44</t>
  </si>
  <si>
    <t>Perdant Partie 44</t>
  </si>
  <si>
    <t>Gagnant Partie 45</t>
  </si>
  <si>
    <t>Perdant Partie 45</t>
  </si>
  <si>
    <t>Gagnant Partie 46</t>
  </si>
  <si>
    <t>Perdant Partie 46</t>
  </si>
  <si>
    <t>Gagnant Partie 47</t>
  </si>
  <si>
    <t>Perdant Partie 47</t>
  </si>
  <si>
    <t>Gagnant Partie 48</t>
  </si>
  <si>
    <t>Perdant Partie 48</t>
  </si>
  <si>
    <t>D</t>
  </si>
  <si>
    <t>Éliminé</t>
  </si>
  <si>
    <t>Gagnant C</t>
  </si>
  <si>
    <t>Champion A</t>
  </si>
  <si>
    <t>Gagnant B</t>
  </si>
  <si>
    <t>Gagnant D</t>
  </si>
  <si>
    <t>Équipe (haut)</t>
  </si>
  <si>
    <t>Équipe (bas)</t>
  </si>
  <si>
    <t>V</t>
  </si>
  <si>
    <t xml:space="preserve"> </t>
  </si>
  <si>
    <t>Logique victoire/défaite</t>
  </si>
  <si>
    <t>Description des onglets</t>
  </si>
  <si>
    <t>Cet onglet est libre pour votre utilisation</t>
  </si>
  <si>
    <t>Distribution</t>
  </si>
  <si>
    <t>Titre du tournoi:</t>
  </si>
  <si>
    <t>Exemple:</t>
  </si>
  <si>
    <t>Chronologie</t>
  </si>
  <si>
    <t>Inscrire les données suivantes:</t>
  </si>
  <si>
    <t>Cet onglet est les paries jouées selon l'ordre chronologique.</t>
  </si>
  <si>
    <t xml:space="preserve">Titre du tournoi:  </t>
  </si>
  <si>
    <t>Joueurs des équipes:</t>
  </si>
  <si>
    <t>Tableau</t>
  </si>
  <si>
    <t>Cet onglet est le tableau du tournoi avec les résultats provenant de l'onglet "Chronologie"</t>
  </si>
  <si>
    <t>Ne rien écrire dans cet onglet. Utilisé pour affichage sur le site internet du club</t>
  </si>
  <si>
    <t xml:space="preserve">Les paramètres pour impression sont déjà déterminées. </t>
  </si>
  <si>
    <t>Imprimable</t>
  </si>
  <si>
    <t>Cet onglet est le tableau en version noir et blanc sans les résultats.</t>
  </si>
  <si>
    <t>Sauvegarder cet onglet dans un format ".pdf" et imprimer le fichier ainsi obtenu.</t>
  </si>
  <si>
    <t>Le fichier ".pdf" générera 2 pages, une pour le tableau et l'autre pour la composition des équipes et leur horaire.</t>
  </si>
  <si>
    <t>Gagnant, Prochaine Partie</t>
  </si>
  <si>
    <t>Perdant, Prochaine Partie</t>
  </si>
  <si>
    <t>G1</t>
  </si>
  <si>
    <t>G2</t>
  </si>
  <si>
    <t>G3</t>
  </si>
  <si>
    <t>G4</t>
  </si>
  <si>
    <t>Cl. A</t>
  </si>
  <si>
    <t>Cl. B</t>
  </si>
  <si>
    <t>Cl. C</t>
  </si>
  <si>
    <t>Cl. D</t>
  </si>
  <si>
    <t>Champion</t>
  </si>
  <si>
    <t>Finaliste</t>
  </si>
  <si>
    <t>Prendre le temps de lire toutes ces informations avant de commencer à utiliser ce fichier.</t>
  </si>
  <si>
    <t>Modèle Tournoi 24 équipes</t>
  </si>
  <si>
    <t xml:space="preserve">Cet onglet est utilisé pour la formation des équipes. Remplir seulement les cases en rose. </t>
  </si>
  <si>
    <t>voici la formulation recommandée = Année- Mois Court texte (26É) nombre d'équipe</t>
  </si>
  <si>
    <t>2018-12 Tournoi des Fêtes (26É)</t>
  </si>
  <si>
    <t>Tous les noms seront automatiquement écrit dans les onglets "Chronologie", Tableau" et "Imprimable"</t>
  </si>
  <si>
    <t>Note: seulement les capitaines seront écrit dans "Chronologie" et "Tableau"</t>
  </si>
  <si>
    <t>Inscrire seulement les résultats des paries dans la colonne "G".</t>
  </si>
  <si>
    <t xml:space="preserve">Écrire  "V" pour victoire ou "D" pour défaite du capitaine de la colonne "F". </t>
  </si>
  <si>
    <t>Note importante:</t>
  </si>
  <si>
    <t>Pour les onglets "Chronologie", "Tableau" et "Imprimable" avant de faire les impression il faut remplacer les jours par leur nom.</t>
  </si>
  <si>
    <t>Pour résumer le travail</t>
  </si>
  <si>
    <t>Entrer le nom du tournoi et les noms des joueurs dans "Distribution"</t>
  </si>
  <si>
    <t>Faire une enregistrement en format ".pdf" de l'onglet "Imprimable"</t>
  </si>
  <si>
    <t>Votre tableau pour affichage est prêt pour l'impression à partir du fichier ".pdf".</t>
  </si>
  <si>
    <t>Si vous désirez un suivi sur le site internet, écrire les résultats dans "Chronologie" et</t>
  </si>
  <si>
    <t>demander au responsable du site de faire le lien entre votre fichier et le site internet.</t>
  </si>
  <si>
    <t>B1-B2</t>
  </si>
  <si>
    <t>B3-B4</t>
  </si>
  <si>
    <t>B5-B6</t>
  </si>
  <si>
    <t>D1-D2</t>
  </si>
  <si>
    <t>D3-D4</t>
  </si>
  <si>
    <t>D5-D6</t>
  </si>
  <si>
    <t>Tableau à 24 équipes</t>
  </si>
  <si>
    <t>F1-P1-G1</t>
  </si>
  <si>
    <t>F5-P18-G4</t>
  </si>
  <si>
    <t>F5-P17-G3</t>
  </si>
  <si>
    <t>F1-P2-G2</t>
  </si>
  <si>
    <t>F9-P29-G1</t>
  </si>
  <si>
    <t>F9-P30-G2</t>
  </si>
  <si>
    <t>F1-P3-G3</t>
  </si>
  <si>
    <t>F5-P16-G2</t>
  </si>
  <si>
    <t>F5-P15-G1</t>
  </si>
  <si>
    <t>F10-P32-G1</t>
  </si>
  <si>
    <t>F1-P4-G4</t>
  </si>
  <si>
    <t>F10-P36-G4</t>
  </si>
  <si>
    <t>F3-P9-G1</t>
  </si>
  <si>
    <t>F4-P16-G4</t>
  </si>
  <si>
    <t>F4-P15-G3</t>
  </si>
  <si>
    <t>F3-P10-G2</t>
  </si>
  <si>
    <t>F11-37-G1</t>
  </si>
  <si>
    <t>F11-38-G2</t>
  </si>
  <si>
    <t>F3-P11-G3</t>
  </si>
  <si>
    <t>F4-P13-G1</t>
  </si>
  <si>
    <t>F4-P14-G2</t>
  </si>
  <si>
    <t>F3-P12-G4</t>
  </si>
  <si>
    <t>F10-P33-G2</t>
  </si>
  <si>
    <t>F2-P5-G1</t>
  </si>
  <si>
    <t>F10-P35-G3</t>
  </si>
  <si>
    <t>F6-P22-G4</t>
  </si>
  <si>
    <t>F6-P21-G3</t>
  </si>
  <si>
    <t>F2-P6-G2</t>
  </si>
  <si>
    <t>F7-P21-G1</t>
  </si>
  <si>
    <t>F7-P24-G2</t>
  </si>
  <si>
    <t>F2-P7-G3</t>
  </si>
  <si>
    <t>F6-P20-G2</t>
  </si>
  <si>
    <t>F6-P19-G1</t>
  </si>
  <si>
    <t>F2-P8-G4</t>
  </si>
  <si>
    <t>F9-P31-G3</t>
  </si>
  <si>
    <t>F9-P32-G4</t>
  </si>
  <si>
    <t>F11-40-G4</t>
  </si>
  <si>
    <t>F11-39-G3</t>
  </si>
  <si>
    <t>F8-P29-G3</t>
  </si>
  <si>
    <t>F8-P28-G4</t>
  </si>
  <si>
    <t>F10-P34-G2</t>
  </si>
  <si>
    <t>F10-P33-G1</t>
  </si>
  <si>
    <t>F7-P23-G3</t>
  </si>
  <si>
    <t>F7-P24-G4</t>
  </si>
  <si>
    <t>Pour le tableau sans couleur, voir la ligne 40</t>
  </si>
  <si>
    <t>J1-10H00</t>
  </si>
  <si>
    <t>J1-14H00</t>
  </si>
  <si>
    <t>J1-12H00</t>
  </si>
  <si>
    <t>J2-12H00</t>
  </si>
  <si>
    <t>J2-10H00</t>
  </si>
  <si>
    <t>J2-14H00</t>
  </si>
  <si>
    <t>J3-14H00</t>
  </si>
  <si>
    <t>J3-10H00</t>
  </si>
  <si>
    <t>J3-12H00</t>
  </si>
  <si>
    <t>J4-11H00</t>
  </si>
  <si>
    <t>J4-14H00</t>
  </si>
  <si>
    <t>J4-9H00</t>
  </si>
  <si>
    <t>Équipe</t>
  </si>
  <si>
    <t>Assignation des capitaines selon restriction.</t>
  </si>
  <si>
    <t>F1-P1-G1: Feuille,  Partie et Glace</t>
  </si>
  <si>
    <t>[Jour 1] 10H00</t>
  </si>
  <si>
    <t>[Jour 1] 12H00</t>
  </si>
  <si>
    <t>[Jour 1] 14H00</t>
  </si>
  <si>
    <t>[Jour 2] 12H00</t>
  </si>
  <si>
    <t>[Jour 2] 14H00</t>
  </si>
  <si>
    <t>[Jour 2] 10H00</t>
  </si>
  <si>
    <t>[Jour 3] 14H00</t>
  </si>
  <si>
    <t>[Jour 3] 10H00</t>
  </si>
  <si>
    <t>[Jour 3] 12H00 ou
[Jour 4] 11H00</t>
  </si>
  <si>
    <t>[Jour 1]</t>
  </si>
  <si>
    <t>[Jour 2]</t>
  </si>
  <si>
    <t>[Jour 3]</t>
  </si>
  <si>
    <t>[Jour 4]</t>
  </si>
  <si>
    <t>P1 [Jour 1] 10H00 (G1)</t>
  </si>
  <si>
    <t>P2 [Jour 1] 10H00 (G2)</t>
  </si>
  <si>
    <t>P3 [Jour 1] 10H00 (G3)</t>
  </si>
  <si>
    <t>P4 [Jour 1] 10H00 (G4)</t>
  </si>
  <si>
    <t>P9 [Jour 1] 14H00 (G1)</t>
  </si>
  <si>
    <t>P10 [Jour 1] 14H00 (G2)</t>
  </si>
  <si>
    <t>P11 [Jour 1] 14H00 (G3)</t>
  </si>
  <si>
    <t>P12 [Jour 1] 14H00 (G4)</t>
  </si>
  <si>
    <t>P5 [Jour 1] 12H00 (G1)</t>
  </si>
  <si>
    <t>P6 [Jour 1] 12H00 (G2)</t>
  </si>
  <si>
    <t>P7 [Jour 1] 12H00 (G3)</t>
  </si>
  <si>
    <t>P8 [Jour 1] 12H00 (G4)</t>
  </si>
  <si>
    <t>P20 [Jour 2] 12H00 (G4)</t>
  </si>
  <si>
    <t>P19 [Jour 2] 12H00 (G3)</t>
  </si>
  <si>
    <t>P18 [Jour 2] 12H00 (G2)</t>
  </si>
  <si>
    <t>P17 [Jour 2] 12H00 (G1)</t>
  </si>
  <si>
    <t>P16 [Jour 2] 10H00 (G4)</t>
  </si>
  <si>
    <t>P15 [Jour 2] 10H00 (G3)</t>
  </si>
  <si>
    <t>P14 [Jour 2] 10H00 (G2)</t>
  </si>
  <si>
    <t>P13 [Jour 2] 10H00 (G1)</t>
  </si>
  <si>
    <t>P24 [Jour 2] 14H00 (G4)</t>
  </si>
  <si>
    <t>P23 [Jour 2] 14H00 (G3)</t>
  </si>
  <si>
    <t>P22 [Jour 2] 14H00 (G2)</t>
  </si>
  <si>
    <t>P21 [Jour 2] 14H00 (G1)</t>
  </si>
  <si>
    <t>P33 [Jour 3] 14H00 (G1)</t>
  </si>
  <si>
    <t>P34 [Jour 3] 14H00 (G2)</t>
  </si>
  <si>
    <t>P25 [Jour 3] 10H00 (G1)</t>
  </si>
  <si>
    <t>P26 [Jour 3] 10H00 (G2)</t>
  </si>
  <si>
    <t>P35 [Jour 3] 14H00 (G3)</t>
  </si>
  <si>
    <t>P36 [Jour 3] 14H00 (G4)</t>
  </si>
  <si>
    <t>P31 [Jour 3] 12H00 (G3)</t>
  </si>
  <si>
    <t>P32 [Jour 3] 12H00 (G4)</t>
  </si>
  <si>
    <t>P27 [Jour 3] 10H00 (G3)</t>
  </si>
  <si>
    <t>P28 [Jour 3] 10H00 (G4)</t>
  </si>
  <si>
    <t xml:space="preserve">[Jour 3] 12H00 </t>
  </si>
  <si>
    <t>[Jour 3] 12H00</t>
  </si>
  <si>
    <t>P42 [Jour 4] 11H00 (G2)</t>
  </si>
  <si>
    <t>P41 [Jour 4] 11H00 (G1)</t>
  </si>
  <si>
    <t>P45 [Jour 4] 14H00 (G1)</t>
  </si>
  <si>
    <t>P46 [Jour 4] 14H00 (G2)</t>
  </si>
  <si>
    <t>P44 [Jour 4] 11H00 (G4)</t>
  </si>
  <si>
    <t>P43 [Jour 4] 11H00 (G3)</t>
  </si>
  <si>
    <t>P48 [Jour 4] 14H00 (G4)</t>
  </si>
  <si>
    <t>P47 [Jour 4] 14H00 (G3)</t>
  </si>
  <si>
    <t>P38 [Jour 4] 9H00 (G2)</t>
  </si>
  <si>
    <t>P37 [Jour 4] 9H00 (G1)</t>
  </si>
  <si>
    <t>[Jour 4] 11H00</t>
  </si>
  <si>
    <t>[Jour 4] 14H00</t>
  </si>
  <si>
    <t>[Jour 4] 9H00 ou 11H00</t>
  </si>
  <si>
    <t>[Jour 4] 9H00</t>
  </si>
  <si>
    <t>[Jour 4] 13H00</t>
  </si>
  <si>
    <t>Travail</t>
  </si>
  <si>
    <t>Prendre le temps de lire la procédure avant de commencer à utiliser ce fichier.</t>
  </si>
  <si>
    <t>Cet onglet est utilisé pour les feuilles journalières, les paramétres d'impression sont déjà programmés.</t>
  </si>
  <si>
    <t>Les noms des capitaines sont inscrits pour leur première partie</t>
  </si>
  <si>
    <t>exemple: Jour 1 = Mardi, Jour 2 = Mercredi, Jour 3 = Jeudi, Jour 4 = Vendredi et Jour 5 = Samedi</t>
  </si>
  <si>
    <t>Remplacer les "Jour 1", "Jour 2", "Jour 3", Jour 4" et "Jour 5" par les nom des jours du tournoi. (Dans les 4 onglets).</t>
  </si>
  <si>
    <t>F1=J1-10H00</t>
  </si>
  <si>
    <t>F4=J2-10H00</t>
  </si>
  <si>
    <t>F7=J3-10H00</t>
  </si>
  <si>
    <t>F2=J1-12H00</t>
  </si>
  <si>
    <t>F5=J2-12H00</t>
  </si>
  <si>
    <t>F8=J3-12H00</t>
  </si>
  <si>
    <t>F3=J1-14H00</t>
  </si>
  <si>
    <t>F6=J2-14H00</t>
  </si>
  <si>
    <t>F9=J3-14H00</t>
  </si>
  <si>
    <t>F12=J4-14H00</t>
  </si>
  <si>
    <t>F10=J4-9H00</t>
  </si>
  <si>
    <t>F11=J4-11H00</t>
  </si>
  <si>
    <t>F10=J4-19H00</t>
  </si>
  <si>
    <t>Heure: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</si>
</sst>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36"/>
      <color theme="3"/>
      <name val="Arial"/>
      <family val="2"/>
    </font>
    <font>
      <b/>
      <sz val="36"/>
      <color theme="9" tint="-0.249977111117893"/>
      <name val="Calibri"/>
      <family val="2"/>
      <scheme val="minor"/>
    </font>
    <font>
      <b/>
      <sz val="20"/>
      <name val="Arial"/>
      <family val="2"/>
    </font>
    <font>
      <sz val="14"/>
      <name val="Cambria"/>
      <family val="1"/>
    </font>
    <font>
      <b/>
      <sz val="14"/>
      <name val="Cambria"/>
      <family val="1"/>
    </font>
    <font>
      <b/>
      <u/>
      <sz val="14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36"/>
      <name val="Calibri"/>
      <family val="2"/>
      <scheme val="minor"/>
    </font>
    <font>
      <b/>
      <sz val="14"/>
      <name val="Arial"/>
      <family val="2"/>
    </font>
    <font>
      <b/>
      <u/>
      <sz val="22"/>
      <name val="Cambria"/>
      <family val="1"/>
    </font>
    <font>
      <sz val="12"/>
      <name val="Cambria"/>
      <family val="1"/>
    </font>
    <font>
      <b/>
      <sz val="12"/>
      <color theme="1"/>
      <name val="Calibri"/>
      <family val="2"/>
      <scheme val="minor"/>
    </font>
    <font>
      <b/>
      <sz val="10"/>
      <name val="Cambria"/>
      <family val="1"/>
    </font>
    <font>
      <b/>
      <sz val="14"/>
      <color rgb="FFFF0000"/>
      <name val="Cambria"/>
      <family val="1"/>
    </font>
    <font>
      <sz val="11"/>
      <color theme="1"/>
      <name val="Cambria"/>
      <family val="1"/>
    </font>
    <font>
      <b/>
      <u/>
      <sz val="14"/>
      <name val="Cambria"/>
      <family val="1"/>
    </font>
    <font>
      <u/>
      <sz val="12"/>
      <name val="Cambria"/>
      <family val="1"/>
    </font>
    <font>
      <i/>
      <sz val="12"/>
      <name val="Cambria"/>
      <family val="1"/>
    </font>
    <font>
      <b/>
      <sz val="12"/>
      <color theme="1"/>
      <name val="Cambria"/>
      <family val="1"/>
    </font>
    <font>
      <b/>
      <i/>
      <u/>
      <sz val="12"/>
      <color theme="1"/>
      <name val="Cambria"/>
      <family val="1"/>
    </font>
    <font>
      <b/>
      <sz val="12"/>
      <name val="Cambria"/>
      <family val="1"/>
    </font>
    <font>
      <sz val="12"/>
      <color theme="1"/>
      <name val="Cambria"/>
      <family val="1"/>
    </font>
    <font>
      <sz val="11"/>
      <name val="Cambria"/>
      <family val="1"/>
    </font>
    <font>
      <b/>
      <sz val="14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FD2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ashDot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 style="dashDot">
        <color auto="1"/>
      </bottom>
      <diagonal/>
    </border>
    <border>
      <left style="thin">
        <color auto="1"/>
      </left>
      <right style="thick">
        <color indexed="64"/>
      </right>
      <top style="dashDot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indexed="64"/>
      </right>
      <top/>
      <bottom style="dashDot">
        <color auto="1"/>
      </bottom>
      <diagonal/>
    </border>
    <border>
      <left style="thin">
        <color auto="1"/>
      </left>
      <right style="thick">
        <color indexed="64"/>
      </right>
      <top style="dashDot">
        <color auto="1"/>
      </top>
      <bottom style="medium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dashDot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dashDot">
        <color auto="1"/>
      </top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medium">
        <color auto="1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</borders>
  <cellStyleXfs count="2">
    <xf numFmtId="0" fontId="0" fillId="0" borderId="0"/>
    <xf numFmtId="0" fontId="2" fillId="0" borderId="0"/>
  </cellStyleXfs>
  <cellXfs count="36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0" fillId="0" borderId="2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/>
    <xf numFmtId="0" fontId="1" fillId="0" borderId="9" xfId="0" applyFont="1" applyFill="1" applyBorder="1"/>
    <xf numFmtId="0" fontId="3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1" fillId="0" borderId="3" xfId="0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 vertical="center"/>
    </xf>
    <xf numFmtId="0" fontId="1" fillId="0" borderId="4" xfId="0" applyFont="1" applyFill="1" applyBorder="1"/>
    <xf numFmtId="0" fontId="1" fillId="0" borderId="1" xfId="0" applyFont="1" applyFill="1" applyBorder="1"/>
    <xf numFmtId="0" fontId="3" fillId="0" borderId="3" xfId="0" applyFont="1" applyFill="1" applyBorder="1" applyAlignment="1">
      <alignment vertical="center"/>
    </xf>
    <xf numFmtId="0" fontId="1" fillId="0" borderId="10" xfId="0" applyFont="1" applyFill="1" applyBorder="1"/>
    <xf numFmtId="0" fontId="1" fillId="0" borderId="13" xfId="0" applyFont="1" applyFill="1" applyBorder="1"/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5" xfId="0" applyFont="1" applyFill="1" applyBorder="1"/>
    <xf numFmtId="0" fontId="1" fillId="0" borderId="11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1" fillId="0" borderId="6" xfId="0" applyFont="1" applyFill="1" applyBorder="1"/>
    <xf numFmtId="0" fontId="3" fillId="0" borderId="0" xfId="0" applyFont="1" applyFill="1" applyAlignment="1">
      <alignment horizontal="left" vertical="center"/>
    </xf>
    <xf numFmtId="0" fontId="1" fillId="0" borderId="8" xfId="0" applyFont="1" applyFill="1" applyBorder="1"/>
    <xf numFmtId="0" fontId="1" fillId="0" borderId="25" xfId="0" applyFont="1" applyFill="1" applyBorder="1"/>
    <xf numFmtId="0" fontId="1" fillId="0" borderId="12" xfId="0" applyFont="1" applyFill="1" applyBorder="1"/>
    <xf numFmtId="0" fontId="1" fillId="0" borderId="16" xfId="0" applyFont="1" applyFill="1" applyBorder="1"/>
    <xf numFmtId="0" fontId="1" fillId="0" borderId="5" xfId="0" applyFont="1" applyFill="1" applyBorder="1"/>
    <xf numFmtId="0" fontId="1" fillId="0" borderId="17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5" xfId="0" applyFont="1" applyFill="1" applyBorder="1"/>
    <xf numFmtId="0" fontId="12" fillId="0" borderId="27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/>
    </xf>
    <xf numFmtId="0" fontId="12" fillId="0" borderId="69" xfId="0" applyFont="1" applyFill="1" applyBorder="1" applyAlignment="1">
      <alignment horizontal="center" vertical="center"/>
    </xf>
    <xf numFmtId="0" fontId="15" fillId="0" borderId="7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5" fillId="0" borderId="59" xfId="0" applyFont="1" applyFill="1" applyBorder="1" applyAlignment="1">
      <alignment horizontal="center" vertical="center"/>
    </xf>
    <xf numFmtId="0" fontId="12" fillId="0" borderId="73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5" fillId="0" borderId="63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12" fillId="0" borderId="77" xfId="0" applyFont="1" applyFill="1" applyBorder="1" applyAlignment="1">
      <alignment horizontal="center" vertical="center"/>
    </xf>
    <xf numFmtId="0" fontId="12" fillId="0" borderId="78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79" xfId="0" applyFont="1" applyFill="1" applyBorder="1"/>
    <xf numFmtId="0" fontId="12" fillId="0" borderId="80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41" xfId="0" applyFont="1" applyBorder="1"/>
    <xf numFmtId="0" fontId="12" fillId="0" borderId="4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45" xfId="0" applyFont="1" applyBorder="1"/>
    <xf numFmtId="0" fontId="12" fillId="0" borderId="2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9" xfId="0" applyFont="1" applyBorder="1"/>
    <xf numFmtId="0" fontId="15" fillId="0" borderId="67" xfId="0" applyFont="1" applyBorder="1" applyAlignment="1">
      <alignment horizontal="center" vertical="center"/>
    </xf>
    <xf numFmtId="0" fontId="15" fillId="0" borderId="65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/>
    <xf numFmtId="0" fontId="9" fillId="0" borderId="3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30" xfId="0" applyFont="1" applyBorder="1"/>
    <xf numFmtId="0" fontId="9" fillId="0" borderId="36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/>
    <xf numFmtId="0" fontId="9" fillId="0" borderId="95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81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9" fillId="6" borderId="47" xfId="0" applyFont="1" applyFill="1" applyBorder="1" applyAlignment="1">
      <alignment horizontal="center" vertical="center"/>
    </xf>
    <xf numFmtId="0" fontId="9" fillId="6" borderId="48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3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9" xfId="0" applyFont="1" applyBorder="1" applyAlignment="1">
      <alignment horizontal="center" vertical="center"/>
    </xf>
    <xf numFmtId="0" fontId="3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18" fillId="0" borderId="0" xfId="0" applyFont="1"/>
    <xf numFmtId="0" fontId="3" fillId="0" borderId="25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5" xfId="0" applyFont="1" applyBorder="1"/>
    <xf numFmtId="0" fontId="3" fillId="0" borderId="17" xfId="0" applyFont="1" applyBorder="1"/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25" fillId="0" borderId="10" xfId="0" applyFont="1" applyBorder="1" applyAlignment="1">
      <alignment vertical="top"/>
    </xf>
    <xf numFmtId="0" fontId="25" fillId="0" borderId="13" xfId="0" applyFont="1" applyBorder="1" applyAlignment="1">
      <alignment horizontal="right" vertical="top"/>
    </xf>
    <xf numFmtId="0" fontId="17" fillId="7" borderId="10" xfId="0" applyFont="1" applyFill="1" applyBorder="1" applyAlignment="1">
      <alignment horizontal="center" vertical="center"/>
    </xf>
    <xf numFmtId="0" fontId="17" fillId="0" borderId="0" xfId="0" applyFont="1" applyFill="1" applyBorder="1"/>
    <xf numFmtId="0" fontId="17" fillId="7" borderId="13" xfId="0" applyFont="1" applyFill="1" applyBorder="1" applyAlignment="1">
      <alignment horizontal="center" vertical="center"/>
    </xf>
    <xf numFmtId="0" fontId="17" fillId="0" borderId="10" xfId="0" applyFont="1" applyBorder="1"/>
    <xf numFmtId="0" fontId="25" fillId="0" borderId="10" xfId="0" applyFont="1" applyBorder="1"/>
    <xf numFmtId="0" fontId="25" fillId="0" borderId="13" xfId="0" applyFont="1" applyBorder="1" applyAlignment="1">
      <alignment horizontal="right"/>
    </xf>
    <xf numFmtId="0" fontId="17" fillId="0" borderId="13" xfId="0" applyFont="1" applyBorder="1"/>
    <xf numFmtId="0" fontId="17" fillId="4" borderId="0" xfId="0" applyFont="1" applyFill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7" fillId="0" borderId="13" xfId="0" applyFont="1" applyBorder="1"/>
    <xf numFmtId="0" fontId="27" fillId="0" borderId="10" xfId="0" applyFont="1" applyBorder="1" applyAlignment="1">
      <alignment horizontal="right"/>
    </xf>
    <xf numFmtId="0" fontId="17" fillId="3" borderId="14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28" fillId="7" borderId="98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Fill="1" applyAlignment="1">
      <alignment horizontal="center" vertical="center"/>
    </xf>
    <xf numFmtId="0" fontId="17" fillId="0" borderId="0" xfId="0" applyFont="1" applyFill="1"/>
    <xf numFmtId="0" fontId="26" fillId="0" borderId="0" xfId="0" applyFont="1" applyFill="1"/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vertical="top"/>
    </xf>
    <xf numFmtId="0" fontId="25" fillId="0" borderId="13" xfId="0" applyFont="1" applyFill="1" applyBorder="1" applyAlignment="1">
      <alignment horizontal="right" vertical="top"/>
    </xf>
    <xf numFmtId="0" fontId="17" fillId="0" borderId="1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0" xfId="0" applyFont="1" applyFill="1" applyBorder="1"/>
    <xf numFmtId="0" fontId="25" fillId="0" borderId="10" xfId="0" applyFont="1" applyFill="1" applyBorder="1"/>
    <xf numFmtId="0" fontId="25" fillId="0" borderId="13" xfId="0" applyFont="1" applyFill="1" applyBorder="1" applyAlignment="1">
      <alignment horizontal="right"/>
    </xf>
    <xf numFmtId="0" fontId="17" fillId="0" borderId="13" xfId="0" applyFont="1" applyFill="1" applyBorder="1"/>
    <xf numFmtId="0" fontId="17" fillId="0" borderId="25" xfId="0" applyFont="1" applyFill="1" applyBorder="1" applyAlignment="1">
      <alignment horizontal="center" vertical="center"/>
    </xf>
    <xf numFmtId="0" fontId="27" fillId="0" borderId="13" xfId="0" applyFont="1" applyFill="1" applyBorder="1"/>
    <xf numFmtId="0" fontId="27" fillId="0" borderId="10" xfId="0" applyFont="1" applyFill="1" applyBorder="1" applyAlignment="1">
      <alignment horizontal="right"/>
    </xf>
    <xf numFmtId="0" fontId="17" fillId="0" borderId="14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8" fillId="0" borderId="98" xfId="0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17" fillId="0" borderId="2" xfId="0" applyFont="1" applyBorder="1"/>
    <xf numFmtId="0" fontId="17" fillId="0" borderId="3" xfId="0" applyFont="1" applyBorder="1"/>
    <xf numFmtId="0" fontId="29" fillId="0" borderId="29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3" borderId="26" xfId="0" applyFont="1" applyFill="1" applyBorder="1" applyAlignment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/>
    </xf>
    <xf numFmtId="0" fontId="29" fillId="8" borderId="27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29" fillId="6" borderId="29" xfId="0" applyFont="1" applyFill="1" applyBorder="1" applyAlignment="1">
      <alignment horizontal="center" vertical="center"/>
    </xf>
    <xf numFmtId="0" fontId="29" fillId="6" borderId="31" xfId="0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29" fillId="4" borderId="30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99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6" borderId="37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100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17" fillId="6" borderId="28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/>
    </xf>
    <xf numFmtId="0" fontId="30" fillId="0" borderId="15" xfId="0" applyFont="1" applyBorder="1" applyAlignment="1">
      <alignment horizontal="center" vertical="center"/>
    </xf>
    <xf numFmtId="0" fontId="30" fillId="0" borderId="87" xfId="0" applyFont="1" applyBorder="1" applyAlignment="1">
      <alignment horizontal="center" vertical="center"/>
    </xf>
    <xf numFmtId="0" fontId="30" fillId="0" borderId="8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0" fontId="9" fillId="0" borderId="90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91" xfId="0" applyFont="1" applyBorder="1" applyAlignment="1">
      <alignment horizontal="center" vertical="center"/>
    </xf>
    <xf numFmtId="0" fontId="9" fillId="0" borderId="9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1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27" fillId="0" borderId="16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AAFD23"/>
      <color rgb="FF90F4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12</xdr:row>
      <xdr:rowOff>9525</xdr:rowOff>
    </xdr:from>
    <xdr:to>
      <xdr:col>8</xdr:col>
      <xdr:colOff>0</xdr:colOff>
      <xdr:row>12</xdr:row>
      <xdr:rowOff>142875</xdr:rowOff>
    </xdr:to>
    <xdr:cxnSp macro="">
      <xdr:nvCxnSpPr>
        <xdr:cNvPr id="3" name="Connecteur : en angle 2">
          <a:extLst>
            <a:ext uri="{FF2B5EF4-FFF2-40B4-BE49-F238E27FC236}">
              <a16:creationId xmlns:a16="http://schemas.microsoft.com/office/drawing/2014/main" id="{D0C4E8D7-513E-4621-9FDC-3362B02CA2E0}"/>
            </a:ext>
          </a:extLst>
        </xdr:cNvPr>
        <xdr:cNvCxnSpPr/>
      </xdr:nvCxnSpPr>
      <xdr:spPr bwMode="auto">
        <a:xfrm flipV="1">
          <a:off x="5448300" y="3400425"/>
          <a:ext cx="82867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16</xdr:row>
      <xdr:rowOff>123825</xdr:rowOff>
    </xdr:from>
    <xdr:to>
      <xdr:col>8</xdr:col>
      <xdr:colOff>0</xdr:colOff>
      <xdr:row>17</xdr:row>
      <xdr:rowOff>9525</xdr:rowOff>
    </xdr:to>
    <xdr:cxnSp macro="">
      <xdr:nvCxnSpPr>
        <xdr:cNvPr id="6" name="Connecteur : en angle 5">
          <a:extLst>
            <a:ext uri="{FF2B5EF4-FFF2-40B4-BE49-F238E27FC236}">
              <a16:creationId xmlns:a16="http://schemas.microsoft.com/office/drawing/2014/main" id="{3C3B1441-9ACE-46D7-93F2-B7C4B668F71C}"/>
            </a:ext>
          </a:extLst>
        </xdr:cNvPr>
        <xdr:cNvCxnSpPr/>
      </xdr:nvCxnSpPr>
      <xdr:spPr bwMode="auto">
        <a:xfrm>
          <a:off x="5429250" y="4505325"/>
          <a:ext cx="84772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123825</xdr:rowOff>
    </xdr:from>
    <xdr:to>
      <xdr:col>3</xdr:col>
      <xdr:colOff>971550</xdr:colOff>
      <xdr:row>17</xdr:row>
      <xdr:rowOff>9525</xdr:rowOff>
    </xdr:to>
    <xdr:cxnSp macro="">
      <xdr:nvCxnSpPr>
        <xdr:cNvPr id="15" name="Connecteur : en angle 14">
          <a:extLst>
            <a:ext uri="{FF2B5EF4-FFF2-40B4-BE49-F238E27FC236}">
              <a16:creationId xmlns:a16="http://schemas.microsoft.com/office/drawing/2014/main" id="{E140EFC9-8BDD-46EC-87BD-F49B5F67BD4A}"/>
            </a:ext>
          </a:extLst>
        </xdr:cNvPr>
        <xdr:cNvCxnSpPr/>
      </xdr:nvCxnSpPr>
      <xdr:spPr bwMode="auto">
        <a:xfrm flipV="1">
          <a:off x="2305050" y="4191000"/>
          <a:ext cx="971550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971550</xdr:colOff>
      <xdr:row>12</xdr:row>
      <xdr:rowOff>9525</xdr:rowOff>
    </xdr:from>
    <xdr:to>
      <xdr:col>3</xdr:col>
      <xdr:colOff>971550</xdr:colOff>
      <xdr:row>12</xdr:row>
      <xdr:rowOff>142875</xdr:rowOff>
    </xdr:to>
    <xdr:cxnSp macro="">
      <xdr:nvCxnSpPr>
        <xdr:cNvPr id="16" name="Connecteur : en angle 15">
          <a:extLst>
            <a:ext uri="{FF2B5EF4-FFF2-40B4-BE49-F238E27FC236}">
              <a16:creationId xmlns:a16="http://schemas.microsoft.com/office/drawing/2014/main" id="{7F518C06-DF4F-4AE5-AA90-32840D6BD551}"/>
            </a:ext>
          </a:extLst>
        </xdr:cNvPr>
        <xdr:cNvCxnSpPr/>
      </xdr:nvCxnSpPr>
      <xdr:spPr bwMode="auto">
        <a:xfrm>
          <a:off x="2295525" y="3086100"/>
          <a:ext cx="98107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114300</xdr:rowOff>
    </xdr:from>
    <xdr:to>
      <xdr:col>2</xdr:col>
      <xdr:colOff>971550</xdr:colOff>
      <xdr:row>29</xdr:row>
      <xdr:rowOff>9525</xdr:rowOff>
    </xdr:to>
    <xdr:cxnSp macro="">
      <xdr:nvCxnSpPr>
        <xdr:cNvPr id="17" name="Connecteur : en angle 16">
          <a:extLst>
            <a:ext uri="{FF2B5EF4-FFF2-40B4-BE49-F238E27FC236}">
              <a16:creationId xmlns:a16="http://schemas.microsoft.com/office/drawing/2014/main" id="{F40AE022-DBE8-46DD-BBBA-3D11F364B5BC}"/>
            </a:ext>
          </a:extLst>
        </xdr:cNvPr>
        <xdr:cNvCxnSpPr/>
      </xdr:nvCxnSpPr>
      <xdr:spPr bwMode="auto">
        <a:xfrm flipV="1">
          <a:off x="1323975" y="7153275"/>
          <a:ext cx="971550" cy="142875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28</xdr:row>
      <xdr:rowOff>123825</xdr:rowOff>
    </xdr:from>
    <xdr:to>
      <xdr:col>9</xdr:col>
      <xdr:colOff>0</xdr:colOff>
      <xdr:row>29</xdr:row>
      <xdr:rowOff>9525</xdr:rowOff>
    </xdr:to>
    <xdr:cxnSp macro="">
      <xdr:nvCxnSpPr>
        <xdr:cNvPr id="18" name="Connecteur : en angle 17">
          <a:extLst>
            <a:ext uri="{FF2B5EF4-FFF2-40B4-BE49-F238E27FC236}">
              <a16:creationId xmlns:a16="http://schemas.microsoft.com/office/drawing/2014/main" id="{86975155-6EE7-4FAE-BEEA-D6E1BA084598}"/>
            </a:ext>
          </a:extLst>
        </xdr:cNvPr>
        <xdr:cNvCxnSpPr/>
      </xdr:nvCxnSpPr>
      <xdr:spPr bwMode="auto">
        <a:xfrm>
          <a:off x="5429250" y="4505325"/>
          <a:ext cx="84772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52</xdr:row>
      <xdr:rowOff>9525</xdr:rowOff>
    </xdr:from>
    <xdr:to>
      <xdr:col>8</xdr:col>
      <xdr:colOff>0</xdr:colOff>
      <xdr:row>52</xdr:row>
      <xdr:rowOff>142875</xdr:rowOff>
    </xdr:to>
    <xdr:cxnSp macro="">
      <xdr:nvCxnSpPr>
        <xdr:cNvPr id="19" name="Connecteur : en angle 18">
          <a:extLst>
            <a:ext uri="{FF2B5EF4-FFF2-40B4-BE49-F238E27FC236}">
              <a16:creationId xmlns:a16="http://schemas.microsoft.com/office/drawing/2014/main" id="{6E022090-03E8-4CCC-85DE-F55EA1B76A59}"/>
            </a:ext>
          </a:extLst>
        </xdr:cNvPr>
        <xdr:cNvCxnSpPr/>
      </xdr:nvCxnSpPr>
      <xdr:spPr bwMode="auto">
        <a:xfrm flipV="1">
          <a:off x="5448300" y="3400425"/>
          <a:ext cx="82867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56</xdr:row>
      <xdr:rowOff>123825</xdr:rowOff>
    </xdr:from>
    <xdr:to>
      <xdr:col>8</xdr:col>
      <xdr:colOff>0</xdr:colOff>
      <xdr:row>57</xdr:row>
      <xdr:rowOff>9525</xdr:rowOff>
    </xdr:to>
    <xdr:cxnSp macro="">
      <xdr:nvCxnSpPr>
        <xdr:cNvPr id="20" name="Connecteur : en angle 19">
          <a:extLst>
            <a:ext uri="{FF2B5EF4-FFF2-40B4-BE49-F238E27FC236}">
              <a16:creationId xmlns:a16="http://schemas.microsoft.com/office/drawing/2014/main" id="{682E49AF-AE90-482D-8272-B3B684F886AC}"/>
            </a:ext>
          </a:extLst>
        </xdr:cNvPr>
        <xdr:cNvCxnSpPr/>
      </xdr:nvCxnSpPr>
      <xdr:spPr bwMode="auto">
        <a:xfrm>
          <a:off x="5429250" y="4505325"/>
          <a:ext cx="84772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114300</xdr:rowOff>
    </xdr:from>
    <xdr:to>
      <xdr:col>4</xdr:col>
      <xdr:colOff>0</xdr:colOff>
      <xdr:row>57</xdr:row>
      <xdr:rowOff>9525</xdr:rowOff>
    </xdr:to>
    <xdr:cxnSp macro="">
      <xdr:nvCxnSpPr>
        <xdr:cNvPr id="21" name="Connecteur : en angle 20">
          <a:extLst>
            <a:ext uri="{FF2B5EF4-FFF2-40B4-BE49-F238E27FC236}">
              <a16:creationId xmlns:a16="http://schemas.microsoft.com/office/drawing/2014/main" id="{CCB67992-E7AB-4845-B4B6-AC23BC10237F}"/>
            </a:ext>
          </a:extLst>
        </xdr:cNvPr>
        <xdr:cNvCxnSpPr/>
      </xdr:nvCxnSpPr>
      <xdr:spPr bwMode="auto">
        <a:xfrm flipV="1">
          <a:off x="2305050" y="13230225"/>
          <a:ext cx="981075" cy="142875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52</xdr:row>
      <xdr:rowOff>0</xdr:rowOff>
    </xdr:from>
    <xdr:to>
      <xdr:col>4</xdr:col>
      <xdr:colOff>9525</xdr:colOff>
      <xdr:row>52</xdr:row>
      <xdr:rowOff>133350</xdr:rowOff>
    </xdr:to>
    <xdr:cxnSp macro="">
      <xdr:nvCxnSpPr>
        <xdr:cNvPr id="22" name="Connecteur : en angle 21">
          <a:extLst>
            <a:ext uri="{FF2B5EF4-FFF2-40B4-BE49-F238E27FC236}">
              <a16:creationId xmlns:a16="http://schemas.microsoft.com/office/drawing/2014/main" id="{13E9CEB3-E2F4-4943-8510-DBCF4E43C344}"/>
            </a:ext>
          </a:extLst>
        </xdr:cNvPr>
        <xdr:cNvCxnSpPr/>
      </xdr:nvCxnSpPr>
      <xdr:spPr bwMode="auto">
        <a:xfrm>
          <a:off x="2314575" y="12125325"/>
          <a:ext cx="98107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68</xdr:row>
      <xdr:rowOff>114300</xdr:rowOff>
    </xdr:from>
    <xdr:to>
      <xdr:col>3</xdr:col>
      <xdr:colOff>0</xdr:colOff>
      <xdr:row>69</xdr:row>
      <xdr:rowOff>9525</xdr:rowOff>
    </xdr:to>
    <xdr:cxnSp macro="">
      <xdr:nvCxnSpPr>
        <xdr:cNvPr id="23" name="Connecteur : en angle 22">
          <a:extLst>
            <a:ext uri="{FF2B5EF4-FFF2-40B4-BE49-F238E27FC236}">
              <a16:creationId xmlns:a16="http://schemas.microsoft.com/office/drawing/2014/main" id="{D72EDD55-E8A9-4D12-ADD1-AF57A59D2E10}"/>
            </a:ext>
          </a:extLst>
        </xdr:cNvPr>
        <xdr:cNvCxnSpPr/>
      </xdr:nvCxnSpPr>
      <xdr:spPr bwMode="auto">
        <a:xfrm flipV="1">
          <a:off x="1323975" y="16202025"/>
          <a:ext cx="981075" cy="142875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68</xdr:row>
      <xdr:rowOff>123825</xdr:rowOff>
    </xdr:from>
    <xdr:to>
      <xdr:col>9</xdr:col>
      <xdr:colOff>0</xdr:colOff>
      <xdr:row>69</xdr:row>
      <xdr:rowOff>9525</xdr:rowOff>
    </xdr:to>
    <xdr:cxnSp macro="">
      <xdr:nvCxnSpPr>
        <xdr:cNvPr id="24" name="Connecteur : en angle 23">
          <a:extLst>
            <a:ext uri="{FF2B5EF4-FFF2-40B4-BE49-F238E27FC236}">
              <a16:creationId xmlns:a16="http://schemas.microsoft.com/office/drawing/2014/main" id="{0FA52A04-B029-44FA-95DC-5CD2FE3252C1}"/>
            </a:ext>
          </a:extLst>
        </xdr:cNvPr>
        <xdr:cNvCxnSpPr/>
      </xdr:nvCxnSpPr>
      <xdr:spPr bwMode="auto">
        <a:xfrm>
          <a:off x="6276975" y="7477125"/>
          <a:ext cx="847725" cy="133350"/>
        </a:xfrm>
        <a:prstGeom prst="bentConnector3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133350</xdr:rowOff>
    </xdr:from>
    <xdr:to>
      <xdr:col>5</xdr:col>
      <xdr:colOff>9525</xdr:colOff>
      <xdr:row>22</xdr:row>
      <xdr:rowOff>133350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D4897FD1-AF95-42CE-97E9-58E90694DC77}"/>
            </a:ext>
          </a:extLst>
        </xdr:cNvPr>
        <xdr:cNvCxnSpPr/>
      </xdr:nvCxnSpPr>
      <xdr:spPr bwMode="auto">
        <a:xfrm>
          <a:off x="6496050" y="6210300"/>
          <a:ext cx="2057400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133350</xdr:rowOff>
    </xdr:from>
    <xdr:to>
      <xdr:col>5</xdr:col>
      <xdr:colOff>0</xdr:colOff>
      <xdr:row>30</xdr:row>
      <xdr:rowOff>142875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1B0E06C6-320A-40BD-9945-AA01C75B9873}"/>
            </a:ext>
          </a:extLst>
        </xdr:cNvPr>
        <xdr:cNvCxnSpPr/>
      </xdr:nvCxnSpPr>
      <xdr:spPr bwMode="auto">
        <a:xfrm>
          <a:off x="6496050" y="8420100"/>
          <a:ext cx="2047875" cy="9525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114300</xdr:rowOff>
    </xdr:from>
    <xdr:to>
      <xdr:col>9</xdr:col>
      <xdr:colOff>0</xdr:colOff>
      <xdr:row>22</xdr:row>
      <xdr:rowOff>114300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FC03155A-1CAE-489D-B663-0C5744584CAD}"/>
            </a:ext>
          </a:extLst>
        </xdr:cNvPr>
        <xdr:cNvCxnSpPr/>
      </xdr:nvCxnSpPr>
      <xdr:spPr bwMode="auto">
        <a:xfrm>
          <a:off x="10429875" y="4924425"/>
          <a:ext cx="13811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114300</xdr:rowOff>
    </xdr:from>
    <xdr:to>
      <xdr:col>9</xdr:col>
      <xdr:colOff>0</xdr:colOff>
      <xdr:row>30</xdr:row>
      <xdr:rowOff>114300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84F210D1-811B-4C5B-BC3C-17959E134006}"/>
            </a:ext>
          </a:extLst>
        </xdr:cNvPr>
        <xdr:cNvCxnSpPr/>
      </xdr:nvCxnSpPr>
      <xdr:spPr bwMode="auto">
        <a:xfrm>
          <a:off x="10429875" y="6753225"/>
          <a:ext cx="13811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53</xdr:row>
      <xdr:rowOff>123825</xdr:rowOff>
    </xdr:from>
    <xdr:to>
      <xdr:col>10</xdr:col>
      <xdr:colOff>9525</xdr:colOff>
      <xdr:row>53</xdr:row>
      <xdr:rowOff>123825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8527CD43-8902-4E2D-84DC-7C7299F705EB}"/>
            </a:ext>
          </a:extLst>
        </xdr:cNvPr>
        <xdr:cNvCxnSpPr/>
      </xdr:nvCxnSpPr>
      <xdr:spPr bwMode="auto">
        <a:xfrm>
          <a:off x="10344150" y="12477750"/>
          <a:ext cx="12477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53</xdr:row>
      <xdr:rowOff>123825</xdr:rowOff>
    </xdr:from>
    <xdr:to>
      <xdr:col>4</xdr:col>
      <xdr:colOff>9525</xdr:colOff>
      <xdr:row>53</xdr:row>
      <xdr:rowOff>123825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FF8BAF3A-1B11-41DA-A512-CE543D114587}"/>
            </a:ext>
          </a:extLst>
        </xdr:cNvPr>
        <xdr:cNvCxnSpPr/>
      </xdr:nvCxnSpPr>
      <xdr:spPr bwMode="auto">
        <a:xfrm>
          <a:off x="10344150" y="12477750"/>
          <a:ext cx="12477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2</xdr:row>
      <xdr:rowOff>95250</xdr:rowOff>
    </xdr:from>
    <xdr:to>
      <xdr:col>1</xdr:col>
      <xdr:colOff>1981200</xdr:colOff>
      <xdr:row>4</xdr:row>
      <xdr:rowOff>180975</xdr:rowOff>
    </xdr:to>
    <xdr:sp macro="" textlink="">
      <xdr:nvSpPr>
        <xdr:cNvPr id="10" name="Parchemin : horizontal 9">
          <a:extLst>
            <a:ext uri="{FF2B5EF4-FFF2-40B4-BE49-F238E27FC236}">
              <a16:creationId xmlns:a16="http://schemas.microsoft.com/office/drawing/2014/main" id="{6F9700C6-4DD3-4A41-99A4-2BA62372AA81}"/>
            </a:ext>
          </a:extLst>
        </xdr:cNvPr>
        <xdr:cNvSpPr/>
      </xdr:nvSpPr>
      <xdr:spPr bwMode="auto">
        <a:xfrm>
          <a:off x="1371600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142875</xdr:colOff>
      <xdr:row>2</xdr:row>
      <xdr:rowOff>95250</xdr:rowOff>
    </xdr:from>
    <xdr:to>
      <xdr:col>11</xdr:col>
      <xdr:colOff>1962150</xdr:colOff>
      <xdr:row>4</xdr:row>
      <xdr:rowOff>180975</xdr:rowOff>
    </xdr:to>
    <xdr:sp macro="" textlink="">
      <xdr:nvSpPr>
        <xdr:cNvPr id="11" name="Parchemin : horizontal 10">
          <a:extLst>
            <a:ext uri="{FF2B5EF4-FFF2-40B4-BE49-F238E27FC236}">
              <a16:creationId xmlns:a16="http://schemas.microsoft.com/office/drawing/2014/main" id="{FF1B6574-C974-41F8-9804-2E057653A99E}"/>
            </a:ext>
          </a:extLst>
        </xdr:cNvPr>
        <xdr:cNvSpPr/>
      </xdr:nvSpPr>
      <xdr:spPr bwMode="auto">
        <a:xfrm>
          <a:off x="23164800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</xdr:col>
      <xdr:colOff>114300</xdr:colOff>
      <xdr:row>50</xdr:row>
      <xdr:rowOff>85725</xdr:rowOff>
    </xdr:from>
    <xdr:to>
      <xdr:col>1</xdr:col>
      <xdr:colOff>1933575</xdr:colOff>
      <xdr:row>52</xdr:row>
      <xdr:rowOff>171450</xdr:rowOff>
    </xdr:to>
    <xdr:sp macro="" textlink="">
      <xdr:nvSpPr>
        <xdr:cNvPr id="12" name="Parchemin : horizontal 11">
          <a:extLst>
            <a:ext uri="{FF2B5EF4-FFF2-40B4-BE49-F238E27FC236}">
              <a16:creationId xmlns:a16="http://schemas.microsoft.com/office/drawing/2014/main" id="{DE5CDA5C-8E6A-4186-A7D1-01BF247524A4}"/>
            </a:ext>
          </a:extLst>
        </xdr:cNvPr>
        <xdr:cNvSpPr/>
      </xdr:nvSpPr>
      <xdr:spPr bwMode="auto">
        <a:xfrm>
          <a:off x="1323975" y="14144625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11</xdr:col>
      <xdr:colOff>200025</xdr:colOff>
      <xdr:row>50</xdr:row>
      <xdr:rowOff>85725</xdr:rowOff>
    </xdr:from>
    <xdr:to>
      <xdr:col>11</xdr:col>
      <xdr:colOff>2019300</xdr:colOff>
      <xdr:row>52</xdr:row>
      <xdr:rowOff>171450</xdr:rowOff>
    </xdr:to>
    <xdr:sp macro="" textlink="">
      <xdr:nvSpPr>
        <xdr:cNvPr id="13" name="Parchemin : horizontal 12">
          <a:extLst>
            <a:ext uri="{FF2B5EF4-FFF2-40B4-BE49-F238E27FC236}">
              <a16:creationId xmlns:a16="http://schemas.microsoft.com/office/drawing/2014/main" id="{14C6D1ED-1012-4A5C-8D64-90508FE2EE88}"/>
            </a:ext>
          </a:extLst>
        </xdr:cNvPr>
        <xdr:cNvSpPr/>
      </xdr:nvSpPr>
      <xdr:spPr bwMode="auto">
        <a:xfrm>
          <a:off x="23221950" y="14144625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133350</xdr:rowOff>
    </xdr:from>
    <xdr:to>
      <xdr:col>5</xdr:col>
      <xdr:colOff>9525</xdr:colOff>
      <xdr:row>22</xdr:row>
      <xdr:rowOff>133350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6D124773-E3BD-4C21-949A-A839D5FAA117}"/>
            </a:ext>
          </a:extLst>
        </xdr:cNvPr>
        <xdr:cNvCxnSpPr/>
      </xdr:nvCxnSpPr>
      <xdr:spPr bwMode="auto">
        <a:xfrm>
          <a:off x="7353300" y="6724650"/>
          <a:ext cx="2057400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133350</xdr:rowOff>
    </xdr:from>
    <xdr:to>
      <xdr:col>4</xdr:col>
      <xdr:colOff>2171700</xdr:colOff>
      <xdr:row>30</xdr:row>
      <xdr:rowOff>133350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BDF0442D-D611-44D8-80A5-0B22179AD1C9}"/>
            </a:ext>
          </a:extLst>
        </xdr:cNvPr>
        <xdr:cNvCxnSpPr/>
      </xdr:nvCxnSpPr>
      <xdr:spPr bwMode="auto">
        <a:xfrm>
          <a:off x="6991350" y="8858250"/>
          <a:ext cx="2171700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114300</xdr:rowOff>
    </xdr:from>
    <xdr:to>
      <xdr:col>9</xdr:col>
      <xdr:colOff>0</xdr:colOff>
      <xdr:row>22</xdr:row>
      <xdr:rowOff>114300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1AE008AB-A948-4576-8258-0C8C314AA523}"/>
            </a:ext>
          </a:extLst>
        </xdr:cNvPr>
        <xdr:cNvCxnSpPr/>
      </xdr:nvCxnSpPr>
      <xdr:spPr bwMode="auto">
        <a:xfrm>
          <a:off x="15411450" y="6705600"/>
          <a:ext cx="20478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114300</xdr:rowOff>
    </xdr:from>
    <xdr:to>
      <xdr:col>9</xdr:col>
      <xdr:colOff>0</xdr:colOff>
      <xdr:row>30</xdr:row>
      <xdr:rowOff>114300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A47ECE60-D58D-48CB-8C20-94019ED999DF}"/>
            </a:ext>
          </a:extLst>
        </xdr:cNvPr>
        <xdr:cNvCxnSpPr/>
      </xdr:nvCxnSpPr>
      <xdr:spPr bwMode="auto">
        <a:xfrm>
          <a:off x="15411450" y="8839200"/>
          <a:ext cx="20478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54</xdr:row>
      <xdr:rowOff>123825</xdr:rowOff>
    </xdr:from>
    <xdr:to>
      <xdr:col>10</xdr:col>
      <xdr:colOff>9525</xdr:colOff>
      <xdr:row>54</xdr:row>
      <xdr:rowOff>123825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D8D914B2-B981-46D0-9BD1-BDB91BFE021E}"/>
            </a:ext>
          </a:extLst>
        </xdr:cNvPr>
        <xdr:cNvCxnSpPr/>
      </xdr:nvCxnSpPr>
      <xdr:spPr bwMode="auto">
        <a:xfrm>
          <a:off x="17468850" y="14982825"/>
          <a:ext cx="20478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54</xdr:row>
      <xdr:rowOff>123825</xdr:rowOff>
    </xdr:from>
    <xdr:to>
      <xdr:col>4</xdr:col>
      <xdr:colOff>9525</xdr:colOff>
      <xdr:row>54</xdr:row>
      <xdr:rowOff>123825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2083AB1B-CDA2-4648-960E-95A0135904E6}"/>
            </a:ext>
          </a:extLst>
        </xdr:cNvPr>
        <xdr:cNvCxnSpPr/>
      </xdr:nvCxnSpPr>
      <xdr:spPr bwMode="auto">
        <a:xfrm>
          <a:off x="5314950" y="14982825"/>
          <a:ext cx="204787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</xdr:row>
      <xdr:rowOff>95250</xdr:rowOff>
    </xdr:from>
    <xdr:to>
      <xdr:col>2</xdr:col>
      <xdr:colOff>1981200</xdr:colOff>
      <xdr:row>4</xdr:row>
      <xdr:rowOff>180975</xdr:rowOff>
    </xdr:to>
    <xdr:sp macro="" textlink="">
      <xdr:nvSpPr>
        <xdr:cNvPr id="8" name="Parchemin : horizontal 7">
          <a:extLst>
            <a:ext uri="{FF2B5EF4-FFF2-40B4-BE49-F238E27FC236}">
              <a16:creationId xmlns:a16="http://schemas.microsoft.com/office/drawing/2014/main" id="{21035739-C3B2-47AC-8A8F-65B426EBE3F8}"/>
            </a:ext>
          </a:extLst>
        </xdr:cNvPr>
        <xdr:cNvSpPr/>
      </xdr:nvSpPr>
      <xdr:spPr bwMode="auto">
        <a:xfrm>
          <a:off x="2790825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10</xdr:col>
      <xdr:colOff>142875</xdr:colOff>
      <xdr:row>2</xdr:row>
      <xdr:rowOff>95250</xdr:rowOff>
    </xdr:from>
    <xdr:to>
      <xdr:col>10</xdr:col>
      <xdr:colOff>1962150</xdr:colOff>
      <xdr:row>4</xdr:row>
      <xdr:rowOff>180975</xdr:rowOff>
    </xdr:to>
    <xdr:sp macro="" textlink="">
      <xdr:nvSpPr>
        <xdr:cNvPr id="9" name="Parchemin : horizontal 8">
          <a:extLst>
            <a:ext uri="{FF2B5EF4-FFF2-40B4-BE49-F238E27FC236}">
              <a16:creationId xmlns:a16="http://schemas.microsoft.com/office/drawing/2014/main" id="{E1A5C03E-E64A-4202-8BB7-D5AD66528094}"/>
            </a:ext>
          </a:extLst>
        </xdr:cNvPr>
        <xdr:cNvSpPr/>
      </xdr:nvSpPr>
      <xdr:spPr bwMode="auto">
        <a:xfrm>
          <a:off x="20221575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2</xdr:col>
      <xdr:colOff>180975</xdr:colOff>
      <xdr:row>50</xdr:row>
      <xdr:rowOff>76200</xdr:rowOff>
    </xdr:from>
    <xdr:to>
      <xdr:col>2</xdr:col>
      <xdr:colOff>2000250</xdr:colOff>
      <xdr:row>52</xdr:row>
      <xdr:rowOff>161925</xdr:rowOff>
    </xdr:to>
    <xdr:sp macro="" textlink="">
      <xdr:nvSpPr>
        <xdr:cNvPr id="10" name="Parchemin : horizontal 9">
          <a:extLst>
            <a:ext uri="{FF2B5EF4-FFF2-40B4-BE49-F238E27FC236}">
              <a16:creationId xmlns:a16="http://schemas.microsoft.com/office/drawing/2014/main" id="{C435C36E-02FB-4D58-A314-DEB9A291F7AF}"/>
            </a:ext>
          </a:extLst>
        </xdr:cNvPr>
        <xdr:cNvSpPr/>
      </xdr:nvSpPr>
      <xdr:spPr bwMode="auto">
        <a:xfrm>
          <a:off x="2809875" y="1413510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10</xdr:col>
      <xdr:colOff>171450</xdr:colOff>
      <xdr:row>50</xdr:row>
      <xdr:rowOff>85725</xdr:rowOff>
    </xdr:from>
    <xdr:to>
      <xdr:col>10</xdr:col>
      <xdr:colOff>1990725</xdr:colOff>
      <xdr:row>52</xdr:row>
      <xdr:rowOff>171450</xdr:rowOff>
    </xdr:to>
    <xdr:sp macro="" textlink="">
      <xdr:nvSpPr>
        <xdr:cNvPr id="11" name="Parchemin : horizontal 10">
          <a:extLst>
            <a:ext uri="{FF2B5EF4-FFF2-40B4-BE49-F238E27FC236}">
              <a16:creationId xmlns:a16="http://schemas.microsoft.com/office/drawing/2014/main" id="{9C962CCD-EFA8-4D53-94FA-35B179F946B0}"/>
            </a:ext>
          </a:extLst>
        </xdr:cNvPr>
        <xdr:cNvSpPr/>
      </xdr:nvSpPr>
      <xdr:spPr bwMode="auto">
        <a:xfrm>
          <a:off x="20250150" y="14144625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133350</xdr:rowOff>
    </xdr:from>
    <xdr:to>
      <xdr:col>5</xdr:col>
      <xdr:colOff>9525</xdr:colOff>
      <xdr:row>22</xdr:row>
      <xdr:rowOff>133350</xdr:rowOff>
    </xdr:to>
    <xdr:cxnSp macro="">
      <xdr:nvCxnSpPr>
        <xdr:cNvPr id="2" name="Connecteur droit 1">
          <a:extLst>
            <a:ext uri="{FF2B5EF4-FFF2-40B4-BE49-F238E27FC236}">
              <a16:creationId xmlns:a16="http://schemas.microsoft.com/office/drawing/2014/main" id="{BD527035-07CB-4937-A194-CE1F5EDF6AF5}"/>
            </a:ext>
          </a:extLst>
        </xdr:cNvPr>
        <xdr:cNvCxnSpPr/>
      </xdr:nvCxnSpPr>
      <xdr:spPr bwMode="auto">
        <a:xfrm>
          <a:off x="6991350" y="6724650"/>
          <a:ext cx="2190750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30</xdr:row>
      <xdr:rowOff>133350</xdr:rowOff>
    </xdr:from>
    <xdr:to>
      <xdr:col>4</xdr:col>
      <xdr:colOff>2171700</xdr:colOff>
      <xdr:row>30</xdr:row>
      <xdr:rowOff>133350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D15AB42E-6FAC-4728-96FD-B07850DDEFEB}"/>
            </a:ext>
          </a:extLst>
        </xdr:cNvPr>
        <xdr:cNvCxnSpPr/>
      </xdr:nvCxnSpPr>
      <xdr:spPr bwMode="auto">
        <a:xfrm>
          <a:off x="6991350" y="8858250"/>
          <a:ext cx="2171700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22</xdr:row>
      <xdr:rowOff>114300</xdr:rowOff>
    </xdr:from>
    <xdr:to>
      <xdr:col>9</xdr:col>
      <xdr:colOff>0</xdr:colOff>
      <xdr:row>22</xdr:row>
      <xdr:rowOff>114300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A893A8B5-E0DB-48AD-ABDA-5BF107A66B00}"/>
            </a:ext>
          </a:extLst>
        </xdr:cNvPr>
        <xdr:cNvCxnSpPr/>
      </xdr:nvCxnSpPr>
      <xdr:spPr bwMode="auto">
        <a:xfrm>
          <a:off x="15716250" y="6705600"/>
          <a:ext cx="21812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30</xdr:row>
      <xdr:rowOff>114300</xdr:rowOff>
    </xdr:from>
    <xdr:to>
      <xdr:col>9</xdr:col>
      <xdr:colOff>0</xdr:colOff>
      <xdr:row>30</xdr:row>
      <xdr:rowOff>114300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71738B24-4621-4BC5-B90D-5265D959F038}"/>
            </a:ext>
          </a:extLst>
        </xdr:cNvPr>
        <xdr:cNvCxnSpPr/>
      </xdr:nvCxnSpPr>
      <xdr:spPr bwMode="auto">
        <a:xfrm>
          <a:off x="15716250" y="8839200"/>
          <a:ext cx="21812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54</xdr:row>
      <xdr:rowOff>123825</xdr:rowOff>
    </xdr:from>
    <xdr:to>
      <xdr:col>10</xdr:col>
      <xdr:colOff>9525</xdr:colOff>
      <xdr:row>54</xdr:row>
      <xdr:rowOff>123825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870BCD4E-A780-4818-879E-F8F169593874}"/>
            </a:ext>
          </a:extLst>
        </xdr:cNvPr>
        <xdr:cNvCxnSpPr/>
      </xdr:nvCxnSpPr>
      <xdr:spPr bwMode="auto">
        <a:xfrm>
          <a:off x="17907000" y="15249525"/>
          <a:ext cx="21812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54</xdr:row>
      <xdr:rowOff>123825</xdr:rowOff>
    </xdr:from>
    <xdr:to>
      <xdr:col>4</xdr:col>
      <xdr:colOff>9525</xdr:colOff>
      <xdr:row>54</xdr:row>
      <xdr:rowOff>123825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B5D67314-D1A6-42A4-9951-58281C33FB1C}"/>
            </a:ext>
          </a:extLst>
        </xdr:cNvPr>
        <xdr:cNvCxnSpPr/>
      </xdr:nvCxnSpPr>
      <xdr:spPr bwMode="auto">
        <a:xfrm>
          <a:off x="4819650" y="15249525"/>
          <a:ext cx="2181225" cy="0"/>
        </a:xfrm>
        <a:prstGeom prst="line">
          <a:avLst/>
        </a:prstGeom>
        <a:ln w="19050"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2</xdr:row>
      <xdr:rowOff>95250</xdr:rowOff>
    </xdr:from>
    <xdr:to>
      <xdr:col>2</xdr:col>
      <xdr:colOff>1981200</xdr:colOff>
      <xdr:row>4</xdr:row>
      <xdr:rowOff>180975</xdr:rowOff>
    </xdr:to>
    <xdr:sp macro="" textlink="">
      <xdr:nvSpPr>
        <xdr:cNvPr id="8" name="Parchemin : horizontal 7">
          <a:extLst>
            <a:ext uri="{FF2B5EF4-FFF2-40B4-BE49-F238E27FC236}">
              <a16:creationId xmlns:a16="http://schemas.microsoft.com/office/drawing/2014/main" id="{EC3F59D4-9C86-45B0-A624-508F39E37861}"/>
            </a:ext>
          </a:extLst>
        </xdr:cNvPr>
        <xdr:cNvSpPr/>
      </xdr:nvSpPr>
      <xdr:spPr bwMode="auto">
        <a:xfrm>
          <a:off x="2790825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10</xdr:col>
      <xdr:colOff>142875</xdr:colOff>
      <xdr:row>2</xdr:row>
      <xdr:rowOff>95250</xdr:rowOff>
    </xdr:from>
    <xdr:to>
      <xdr:col>10</xdr:col>
      <xdr:colOff>1962150</xdr:colOff>
      <xdr:row>4</xdr:row>
      <xdr:rowOff>180975</xdr:rowOff>
    </xdr:to>
    <xdr:sp macro="" textlink="">
      <xdr:nvSpPr>
        <xdr:cNvPr id="9" name="Parchemin : horizontal 8">
          <a:extLst>
            <a:ext uri="{FF2B5EF4-FFF2-40B4-BE49-F238E27FC236}">
              <a16:creationId xmlns:a16="http://schemas.microsoft.com/office/drawing/2014/main" id="{7C366308-980F-43BC-BC83-5E49E0522577}"/>
            </a:ext>
          </a:extLst>
        </xdr:cNvPr>
        <xdr:cNvSpPr/>
      </xdr:nvSpPr>
      <xdr:spPr bwMode="auto">
        <a:xfrm>
          <a:off x="20221575" y="135255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2</xdr:col>
      <xdr:colOff>180975</xdr:colOff>
      <xdr:row>50</xdr:row>
      <xdr:rowOff>76200</xdr:rowOff>
    </xdr:from>
    <xdr:to>
      <xdr:col>2</xdr:col>
      <xdr:colOff>2000250</xdr:colOff>
      <xdr:row>52</xdr:row>
      <xdr:rowOff>161925</xdr:rowOff>
    </xdr:to>
    <xdr:sp macro="" textlink="">
      <xdr:nvSpPr>
        <xdr:cNvPr id="10" name="Parchemin : horizontal 9">
          <a:extLst>
            <a:ext uri="{FF2B5EF4-FFF2-40B4-BE49-F238E27FC236}">
              <a16:creationId xmlns:a16="http://schemas.microsoft.com/office/drawing/2014/main" id="{CF705407-20F2-482D-B0C2-9B6D700600EF}"/>
            </a:ext>
          </a:extLst>
        </xdr:cNvPr>
        <xdr:cNvSpPr/>
      </xdr:nvSpPr>
      <xdr:spPr bwMode="auto">
        <a:xfrm>
          <a:off x="2809875" y="14135100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  <xdr:twoCellAnchor>
    <xdr:from>
      <xdr:col>10</xdr:col>
      <xdr:colOff>171450</xdr:colOff>
      <xdr:row>50</xdr:row>
      <xdr:rowOff>85725</xdr:rowOff>
    </xdr:from>
    <xdr:to>
      <xdr:col>10</xdr:col>
      <xdr:colOff>1990725</xdr:colOff>
      <xdr:row>52</xdr:row>
      <xdr:rowOff>171450</xdr:rowOff>
    </xdr:to>
    <xdr:sp macro="" textlink="">
      <xdr:nvSpPr>
        <xdr:cNvPr id="11" name="Parchemin : horizontal 10">
          <a:extLst>
            <a:ext uri="{FF2B5EF4-FFF2-40B4-BE49-F238E27FC236}">
              <a16:creationId xmlns:a16="http://schemas.microsoft.com/office/drawing/2014/main" id="{FC17CBE4-237D-4B3B-8FB9-8D369040D652}"/>
            </a:ext>
          </a:extLst>
        </xdr:cNvPr>
        <xdr:cNvSpPr/>
      </xdr:nvSpPr>
      <xdr:spPr bwMode="auto">
        <a:xfrm>
          <a:off x="20250150" y="14144625"/>
          <a:ext cx="1819275" cy="619125"/>
        </a:xfrm>
        <a:prstGeom prst="horizontalScroll">
          <a:avLst/>
        </a:prstGeom>
        <a:noFill/>
        <a:ln w="2857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fr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35E1-17D3-465A-B3C0-14792461BB6A}">
  <dimension ref="A1:E89"/>
  <sheetViews>
    <sheetView tabSelected="1" workbookViewId="0">
      <selection activeCell="A2" sqref="A2"/>
    </sheetView>
  </sheetViews>
  <sheetFormatPr baseColWidth="10" defaultRowHeight="14.25" x14ac:dyDescent="0.2"/>
  <cols>
    <col min="1" max="1" width="7.140625" style="235" customWidth="1"/>
    <col min="2" max="2" width="6.28515625" style="235" customWidth="1"/>
    <col min="3" max="16384" width="11.42578125" style="235"/>
  </cols>
  <sheetData>
    <row r="1" spans="1:5" ht="24.95" customHeight="1" x14ac:dyDescent="0.2">
      <c r="A1" s="233"/>
      <c r="B1" s="234" t="s">
        <v>252</v>
      </c>
    </row>
    <row r="2" spans="1:5" ht="24.95" customHeight="1" x14ac:dyDescent="0.2">
      <c r="A2" s="233"/>
      <c r="B2" s="234" t="s">
        <v>590</v>
      </c>
    </row>
    <row r="3" spans="1:5" ht="24.95" customHeight="1" x14ac:dyDescent="0.2">
      <c r="A3" s="233"/>
      <c r="B3" s="234" t="s">
        <v>441</v>
      </c>
    </row>
    <row r="4" spans="1:5" ht="24.95" customHeight="1" x14ac:dyDescent="0.2">
      <c r="B4" s="236" t="s">
        <v>411</v>
      </c>
    </row>
    <row r="5" spans="1:5" ht="24.95" customHeight="1" x14ac:dyDescent="0.2">
      <c r="B5" s="237" t="s">
        <v>589</v>
      </c>
      <c r="D5" s="238" t="s">
        <v>412</v>
      </c>
    </row>
    <row r="6" spans="1:5" ht="24.95" customHeight="1" x14ac:dyDescent="0.2">
      <c r="B6" s="237" t="s">
        <v>413</v>
      </c>
      <c r="D6" s="238" t="s">
        <v>443</v>
      </c>
    </row>
    <row r="7" spans="1:5" ht="24.95" customHeight="1" x14ac:dyDescent="0.2">
      <c r="C7" s="238" t="s">
        <v>417</v>
      </c>
    </row>
    <row r="8" spans="1:5" ht="24.95" customHeight="1" x14ac:dyDescent="0.2">
      <c r="C8" s="239" t="s">
        <v>419</v>
      </c>
      <c r="E8" s="238" t="s">
        <v>444</v>
      </c>
    </row>
    <row r="9" spans="1:5" ht="24.95" customHeight="1" x14ac:dyDescent="0.2">
      <c r="C9" s="240" t="s">
        <v>415</v>
      </c>
      <c r="D9" s="241" t="s">
        <v>445</v>
      </c>
    </row>
    <row r="10" spans="1:5" ht="24.95" customHeight="1" x14ac:dyDescent="0.2">
      <c r="C10" s="239" t="s">
        <v>420</v>
      </c>
      <c r="D10" s="241"/>
      <c r="E10" s="238" t="s">
        <v>446</v>
      </c>
    </row>
    <row r="11" spans="1:5" ht="24.95" customHeight="1" x14ac:dyDescent="0.2">
      <c r="C11" s="239"/>
      <c r="D11" s="241"/>
      <c r="E11" s="238" t="s">
        <v>447</v>
      </c>
    </row>
    <row r="12" spans="1:5" ht="24.95" customHeight="1" x14ac:dyDescent="0.2">
      <c r="B12" s="237" t="s">
        <v>416</v>
      </c>
      <c r="D12" s="238" t="s">
        <v>418</v>
      </c>
    </row>
    <row r="13" spans="1:5" ht="24.95" customHeight="1" x14ac:dyDescent="0.2">
      <c r="C13" s="238" t="s">
        <v>448</v>
      </c>
    </row>
    <row r="14" spans="1:5" ht="24.95" customHeight="1" x14ac:dyDescent="0.2">
      <c r="C14" s="238" t="s">
        <v>449</v>
      </c>
    </row>
    <row r="15" spans="1:5" ht="24.95" customHeight="1" x14ac:dyDescent="0.2">
      <c r="C15" s="238" t="s">
        <v>591</v>
      </c>
    </row>
    <row r="16" spans="1:5" ht="24.95" customHeight="1" x14ac:dyDescent="0.2">
      <c r="B16" s="237" t="s">
        <v>421</v>
      </c>
      <c r="D16" s="238" t="s">
        <v>422</v>
      </c>
    </row>
    <row r="17" spans="2:4" ht="24.95" customHeight="1" x14ac:dyDescent="0.2">
      <c r="C17" s="238" t="s">
        <v>423</v>
      </c>
    </row>
    <row r="18" spans="2:4" ht="24.95" customHeight="1" x14ac:dyDescent="0.2">
      <c r="B18" s="237" t="s">
        <v>425</v>
      </c>
      <c r="D18" s="238" t="s">
        <v>426</v>
      </c>
    </row>
    <row r="19" spans="2:4" ht="24.95" customHeight="1" x14ac:dyDescent="0.2">
      <c r="C19" s="238" t="s">
        <v>592</v>
      </c>
    </row>
    <row r="20" spans="2:4" ht="24.95" customHeight="1" x14ac:dyDescent="0.2">
      <c r="C20" s="238" t="s">
        <v>424</v>
      </c>
    </row>
    <row r="21" spans="2:4" ht="24.95" customHeight="1" x14ac:dyDescent="0.2">
      <c r="C21" s="238" t="s">
        <v>427</v>
      </c>
    </row>
    <row r="22" spans="2:4" ht="24.95" customHeight="1" x14ac:dyDescent="0.2">
      <c r="C22" s="238" t="s">
        <v>428</v>
      </c>
    </row>
    <row r="23" spans="2:4" ht="24.95" customHeight="1" x14ac:dyDescent="0.2">
      <c r="C23" s="237" t="s">
        <v>450</v>
      </c>
    </row>
    <row r="24" spans="2:4" ht="24.95" customHeight="1" x14ac:dyDescent="0.2">
      <c r="C24" s="238" t="s">
        <v>451</v>
      </c>
    </row>
    <row r="25" spans="2:4" ht="24.95" customHeight="1" x14ac:dyDescent="0.2">
      <c r="C25" s="238" t="s">
        <v>593</v>
      </c>
    </row>
    <row r="26" spans="2:4" ht="24.95" customHeight="1" x14ac:dyDescent="0.2">
      <c r="C26" s="237" t="s">
        <v>452</v>
      </c>
    </row>
    <row r="27" spans="2:4" ht="24.95" customHeight="1" x14ac:dyDescent="0.2">
      <c r="C27" s="238" t="s">
        <v>453</v>
      </c>
    </row>
    <row r="28" spans="2:4" ht="24.95" customHeight="1" x14ac:dyDescent="0.2">
      <c r="C28" s="238" t="s">
        <v>594</v>
      </c>
    </row>
    <row r="29" spans="2:4" ht="24.95" customHeight="1" x14ac:dyDescent="0.2">
      <c r="C29" s="238" t="s">
        <v>454</v>
      </c>
    </row>
    <row r="30" spans="2:4" ht="24.95" customHeight="1" x14ac:dyDescent="0.2">
      <c r="C30" s="238" t="s">
        <v>455</v>
      </c>
    </row>
    <row r="31" spans="2:4" ht="24.95" customHeight="1" x14ac:dyDescent="0.2">
      <c r="C31" s="238" t="s">
        <v>456</v>
      </c>
    </row>
    <row r="32" spans="2:4" ht="24.95" customHeight="1" x14ac:dyDescent="0.2">
      <c r="C32" s="238" t="s">
        <v>457</v>
      </c>
    </row>
    <row r="33" s="235" customFormat="1" ht="20.100000000000001" customHeight="1" x14ac:dyDescent="0.2"/>
    <row r="34" s="235" customFormat="1" ht="20.100000000000001" customHeight="1" x14ac:dyDescent="0.2"/>
    <row r="35" s="235" customFormat="1" ht="20.100000000000001" customHeight="1" x14ac:dyDescent="0.2"/>
    <row r="36" s="235" customFormat="1" ht="20.100000000000001" customHeight="1" x14ac:dyDescent="0.2"/>
    <row r="37" s="235" customFormat="1" ht="20.100000000000001" customHeight="1" x14ac:dyDescent="0.2"/>
    <row r="38" s="235" customFormat="1" ht="20.100000000000001" customHeight="1" x14ac:dyDescent="0.2"/>
    <row r="39" s="235" customFormat="1" ht="20.100000000000001" customHeight="1" x14ac:dyDescent="0.2"/>
    <row r="40" s="235" customFormat="1" ht="20.100000000000001" customHeight="1" x14ac:dyDescent="0.2"/>
    <row r="41" s="235" customFormat="1" ht="20.100000000000001" customHeight="1" x14ac:dyDescent="0.2"/>
    <row r="42" s="235" customFormat="1" ht="20.100000000000001" customHeight="1" x14ac:dyDescent="0.2"/>
    <row r="43" s="235" customFormat="1" ht="20.100000000000001" customHeight="1" x14ac:dyDescent="0.2"/>
    <row r="44" s="235" customFormat="1" ht="20.100000000000001" customHeight="1" x14ac:dyDescent="0.2"/>
    <row r="45" s="235" customFormat="1" ht="20.100000000000001" customHeight="1" x14ac:dyDescent="0.2"/>
    <row r="46" s="235" customFormat="1" ht="20.100000000000001" customHeight="1" x14ac:dyDescent="0.2"/>
    <row r="47" s="235" customFormat="1" ht="20.100000000000001" customHeight="1" x14ac:dyDescent="0.2"/>
    <row r="48" s="235" customFormat="1" ht="20.100000000000001" customHeight="1" x14ac:dyDescent="0.2"/>
    <row r="49" s="235" customFormat="1" ht="20.100000000000001" customHeight="1" x14ac:dyDescent="0.2"/>
    <row r="50" s="235" customFormat="1" ht="20.100000000000001" customHeight="1" x14ac:dyDescent="0.2"/>
    <row r="51" s="235" customFormat="1" ht="20.100000000000001" customHeight="1" x14ac:dyDescent="0.2"/>
    <row r="52" s="235" customFormat="1" ht="20.100000000000001" customHeight="1" x14ac:dyDescent="0.2"/>
    <row r="53" s="235" customFormat="1" ht="20.100000000000001" customHeight="1" x14ac:dyDescent="0.2"/>
    <row r="54" s="235" customFormat="1" ht="20.100000000000001" customHeight="1" x14ac:dyDescent="0.2"/>
    <row r="55" s="235" customFormat="1" ht="20.100000000000001" customHeight="1" x14ac:dyDescent="0.2"/>
    <row r="56" s="235" customFormat="1" ht="20.100000000000001" customHeight="1" x14ac:dyDescent="0.2"/>
    <row r="57" s="235" customFormat="1" ht="20.100000000000001" customHeight="1" x14ac:dyDescent="0.2"/>
    <row r="58" s="235" customFormat="1" ht="20.100000000000001" customHeight="1" x14ac:dyDescent="0.2"/>
    <row r="59" s="235" customFormat="1" ht="20.100000000000001" customHeight="1" x14ac:dyDescent="0.2"/>
    <row r="60" s="235" customFormat="1" ht="20.100000000000001" customHeight="1" x14ac:dyDescent="0.2"/>
    <row r="61" s="235" customFormat="1" ht="20.100000000000001" customHeight="1" x14ac:dyDescent="0.2"/>
    <row r="62" s="235" customFormat="1" ht="20.100000000000001" customHeight="1" x14ac:dyDescent="0.2"/>
    <row r="63" s="235" customFormat="1" ht="20.100000000000001" customHeight="1" x14ac:dyDescent="0.2"/>
    <row r="64" s="235" customFormat="1" ht="20.100000000000001" customHeight="1" x14ac:dyDescent="0.2"/>
    <row r="65" s="235" customFormat="1" ht="20.100000000000001" customHeight="1" x14ac:dyDescent="0.2"/>
    <row r="66" s="235" customFormat="1" ht="20.100000000000001" customHeight="1" x14ac:dyDescent="0.2"/>
    <row r="67" s="235" customFormat="1" ht="20.100000000000001" customHeight="1" x14ac:dyDescent="0.2"/>
    <row r="68" s="235" customFormat="1" ht="20.100000000000001" customHeight="1" x14ac:dyDescent="0.2"/>
    <row r="69" s="235" customFormat="1" ht="20.100000000000001" customHeight="1" x14ac:dyDescent="0.2"/>
    <row r="70" s="235" customFormat="1" ht="20.100000000000001" customHeight="1" x14ac:dyDescent="0.2"/>
    <row r="71" s="235" customFormat="1" x14ac:dyDescent="0.2"/>
    <row r="72" s="235" customFormat="1" x14ac:dyDescent="0.2"/>
    <row r="73" s="235" customFormat="1" x14ac:dyDescent="0.2"/>
    <row r="74" s="235" customFormat="1" x14ac:dyDescent="0.2"/>
    <row r="75" s="235" customFormat="1" x14ac:dyDescent="0.2"/>
    <row r="76" s="235" customFormat="1" x14ac:dyDescent="0.2"/>
    <row r="77" s="235" customFormat="1" x14ac:dyDescent="0.2"/>
    <row r="78" s="235" customFormat="1" x14ac:dyDescent="0.2"/>
    <row r="79" s="235" customFormat="1" x14ac:dyDescent="0.2"/>
    <row r="80" s="235" customFormat="1" x14ac:dyDescent="0.2"/>
    <row r="81" s="235" customFormat="1" x14ac:dyDescent="0.2"/>
    <row r="82" s="235" customFormat="1" x14ac:dyDescent="0.2"/>
    <row r="83" s="235" customFormat="1" x14ac:dyDescent="0.2"/>
    <row r="84" s="235" customFormat="1" x14ac:dyDescent="0.2"/>
    <row r="85" s="235" customFormat="1" x14ac:dyDescent="0.2"/>
    <row r="86" s="235" customFormat="1" x14ac:dyDescent="0.2"/>
    <row r="87" s="235" customFormat="1" x14ac:dyDescent="0.2"/>
    <row r="88" s="235" customFormat="1" x14ac:dyDescent="0.2"/>
    <row r="89" s="235" customFormat="1" x14ac:dyDescent="0.2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/>
  </sheetViews>
  <sheetFormatPr baseColWidth="10" defaultRowHeight="15" x14ac:dyDescent="0.2"/>
  <cols>
    <col min="1" max="1" width="10.7109375" style="19" customWidth="1"/>
    <col min="2" max="5" width="10.7109375" style="35" customWidth="1"/>
    <col min="6" max="11" width="10.7109375" style="18" customWidth="1"/>
    <col min="12" max="16384" width="11.42578125" style="18"/>
  </cols>
  <sheetData>
    <row r="1" spans="1:8" ht="15.75" x14ac:dyDescent="0.2">
      <c r="A1" s="25"/>
      <c r="B1" s="25"/>
      <c r="C1" s="25"/>
      <c r="D1" s="25"/>
      <c r="E1" s="25"/>
      <c r="F1" s="25"/>
      <c r="G1" s="25"/>
      <c r="H1" s="25"/>
    </row>
    <row r="2" spans="1:8" x14ac:dyDescent="0.2">
      <c r="F2" s="19"/>
      <c r="G2" s="19"/>
      <c r="H2" s="19"/>
    </row>
    <row r="3" spans="1:8" x14ac:dyDescent="0.2">
      <c r="F3" s="19"/>
      <c r="G3" s="19"/>
      <c r="H3" s="19"/>
    </row>
    <row r="4" spans="1:8" x14ac:dyDescent="0.2">
      <c r="F4" s="19"/>
      <c r="G4" s="19"/>
      <c r="H4" s="19"/>
    </row>
    <row r="5" spans="1:8" x14ac:dyDescent="0.2">
      <c r="F5" s="19"/>
      <c r="G5" s="19"/>
      <c r="H5" s="19"/>
    </row>
    <row r="6" spans="1:8" x14ac:dyDescent="0.2">
      <c r="F6" s="19"/>
      <c r="G6" s="19"/>
      <c r="H6" s="19"/>
    </row>
    <row r="7" spans="1:8" x14ac:dyDescent="0.2">
      <c r="B7" s="19"/>
      <c r="C7" s="19"/>
      <c r="D7" s="19"/>
      <c r="E7" s="19"/>
      <c r="F7" s="19"/>
      <c r="G7" s="19"/>
      <c r="H7" s="19"/>
    </row>
    <row r="8" spans="1:8" x14ac:dyDescent="0.2">
      <c r="B8" s="19"/>
      <c r="C8" s="19"/>
      <c r="D8" s="19"/>
      <c r="E8" s="19"/>
      <c r="F8" s="19"/>
      <c r="G8" s="19"/>
      <c r="H8" s="19"/>
    </row>
    <row r="9" spans="1:8" x14ac:dyDescent="0.2">
      <c r="B9" s="19"/>
      <c r="C9" s="19"/>
      <c r="D9" s="19"/>
      <c r="E9" s="19"/>
      <c r="F9" s="19"/>
      <c r="G9" s="19"/>
      <c r="H9" s="19"/>
    </row>
    <row r="10" spans="1:8" x14ac:dyDescent="0.2">
      <c r="B10" s="19"/>
      <c r="C10" s="19"/>
      <c r="D10" s="19"/>
      <c r="E10" s="19"/>
      <c r="F10" s="19"/>
      <c r="G10" s="19"/>
      <c r="H10" s="19"/>
    </row>
    <row r="11" spans="1:8" x14ac:dyDescent="0.2">
      <c r="B11" s="19"/>
      <c r="C11" s="19"/>
      <c r="D11" s="19"/>
      <c r="E11" s="19"/>
      <c r="F11" s="19"/>
      <c r="G11" s="19"/>
      <c r="H11" s="19"/>
    </row>
    <row r="12" spans="1:8" x14ac:dyDescent="0.2">
      <c r="B12" s="19"/>
      <c r="C12" s="19"/>
      <c r="D12" s="19"/>
      <c r="E12" s="19"/>
      <c r="F12" s="19"/>
      <c r="G12" s="19"/>
      <c r="H12" s="19"/>
    </row>
    <row r="13" spans="1:8" x14ac:dyDescent="0.2">
      <c r="B13" s="19"/>
      <c r="C13" s="19"/>
      <c r="D13" s="19"/>
      <c r="E13" s="19"/>
      <c r="F13" s="19"/>
      <c r="G13" s="19"/>
      <c r="H13" s="19"/>
    </row>
    <row r="14" spans="1:8" x14ac:dyDescent="0.2">
      <c r="B14" s="19"/>
      <c r="C14" s="19"/>
      <c r="D14" s="19"/>
      <c r="E14" s="19"/>
      <c r="F14" s="19"/>
      <c r="G14" s="19"/>
      <c r="H14" s="19"/>
    </row>
    <row r="15" spans="1:8" x14ac:dyDescent="0.2">
      <c r="B15" s="19"/>
      <c r="C15" s="19"/>
      <c r="D15" s="19"/>
      <c r="E15" s="19"/>
      <c r="F15" s="19"/>
      <c r="G15" s="19"/>
      <c r="H15" s="19"/>
    </row>
    <row r="16" spans="1:8" x14ac:dyDescent="0.2">
      <c r="B16" s="19"/>
      <c r="C16" s="19"/>
      <c r="D16" s="19"/>
      <c r="E16" s="19"/>
      <c r="F16" s="19"/>
      <c r="G16" s="19"/>
      <c r="H16" s="19"/>
    </row>
    <row r="17" spans="2:8" x14ac:dyDescent="0.2">
      <c r="B17" s="19"/>
      <c r="C17" s="19"/>
      <c r="D17" s="19"/>
      <c r="E17" s="19"/>
      <c r="F17" s="19"/>
      <c r="G17" s="19"/>
      <c r="H17" s="19"/>
    </row>
    <row r="18" spans="2:8" x14ac:dyDescent="0.2">
      <c r="B18" s="19"/>
      <c r="C18" s="19"/>
      <c r="D18" s="19"/>
      <c r="E18" s="19"/>
      <c r="F18" s="19"/>
      <c r="G18" s="19"/>
      <c r="H18" s="34"/>
    </row>
    <row r="19" spans="2:8" x14ac:dyDescent="0.2">
      <c r="B19" s="19"/>
      <c r="C19" s="19"/>
      <c r="D19" s="19"/>
      <c r="E19" s="19"/>
      <c r="F19" s="19"/>
      <c r="G19" s="19"/>
      <c r="H19" s="34"/>
    </row>
    <row r="20" spans="2:8" x14ac:dyDescent="0.2">
      <c r="B20" s="19"/>
      <c r="C20" s="19"/>
      <c r="D20" s="19"/>
      <c r="E20" s="19"/>
      <c r="F20" s="19"/>
      <c r="G20" s="19"/>
      <c r="H20" s="34"/>
    </row>
    <row r="21" spans="2:8" x14ac:dyDescent="0.2">
      <c r="B21" s="19"/>
      <c r="C21" s="19"/>
      <c r="D21" s="19"/>
      <c r="E21" s="19"/>
      <c r="F21" s="19"/>
      <c r="G21" s="19"/>
      <c r="H21" s="34"/>
    </row>
    <row r="22" spans="2:8" x14ac:dyDescent="0.2">
      <c r="B22" s="19"/>
      <c r="C22" s="19"/>
      <c r="D22" s="19"/>
      <c r="E22" s="19"/>
      <c r="F22" s="19"/>
      <c r="G22" s="19"/>
      <c r="H22" s="34"/>
    </row>
    <row r="23" spans="2:8" x14ac:dyDescent="0.2">
      <c r="B23" s="19"/>
      <c r="C23" s="19"/>
      <c r="D23" s="19"/>
      <c r="E23" s="19"/>
      <c r="F23" s="19"/>
      <c r="G23" s="19"/>
      <c r="H23" s="34"/>
    </row>
    <row r="24" spans="2:8" x14ac:dyDescent="0.2">
      <c r="B24" s="19"/>
      <c r="C24" s="19"/>
      <c r="D24" s="19"/>
      <c r="E24" s="19"/>
      <c r="F24" s="19"/>
      <c r="G24" s="19"/>
      <c r="H24" s="34"/>
    </row>
    <row r="25" spans="2:8" x14ac:dyDescent="0.2">
      <c r="B25" s="19"/>
      <c r="C25" s="19"/>
      <c r="D25" s="19"/>
      <c r="E25" s="19"/>
      <c r="F25" s="19"/>
      <c r="G25" s="19"/>
      <c r="H25" s="34"/>
    </row>
  </sheetData>
  <phoneticPr fontId="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DEF1-D812-4ED4-B124-0737BD72D1FD}">
  <sheetPr>
    <pageSetUpPr fitToPage="1"/>
  </sheetPr>
  <dimension ref="B1:L81"/>
  <sheetViews>
    <sheetView topLeftCell="A65" zoomScaleNormal="100" workbookViewId="0">
      <selection activeCell="E77" sqref="E77:F77"/>
    </sheetView>
  </sheetViews>
  <sheetFormatPr baseColWidth="10" defaultColWidth="10.7109375" defaultRowHeight="15.75" x14ac:dyDescent="0.25"/>
  <cols>
    <col min="1" max="1" width="5.140625" style="177" customWidth="1"/>
    <col min="2" max="10" width="14.7109375" style="177" customWidth="1"/>
    <col min="11" max="11" width="4.7109375" style="177" customWidth="1"/>
    <col min="12" max="12" width="7.7109375" style="244" customWidth="1"/>
    <col min="13" max="15" width="12.7109375" style="177" customWidth="1"/>
    <col min="16" max="16384" width="10.7109375" style="177"/>
  </cols>
  <sheetData>
    <row r="1" spans="2:10" ht="22.5" customHeight="1" x14ac:dyDescent="0.25">
      <c r="B1" s="243" t="s">
        <v>509</v>
      </c>
      <c r="F1" s="245" t="s">
        <v>464</v>
      </c>
    </row>
    <row r="2" spans="2:10" ht="24.95" customHeight="1" x14ac:dyDescent="0.25">
      <c r="F2" s="246" t="s">
        <v>524</v>
      </c>
    </row>
    <row r="3" spans="2:10" ht="20.100000000000001" customHeight="1" thickBot="1" x14ac:dyDescent="0.3"/>
    <row r="4" spans="2:10" ht="20.100000000000001" customHeight="1" thickBot="1" x14ac:dyDescent="0.3">
      <c r="B4" s="246" t="s">
        <v>9</v>
      </c>
      <c r="F4" s="247" t="s">
        <v>465</v>
      </c>
      <c r="J4" s="246" t="s">
        <v>10</v>
      </c>
    </row>
    <row r="5" spans="2:10" ht="20.100000000000001" customHeight="1" thickBot="1" x14ac:dyDescent="0.3">
      <c r="E5" s="247" t="s">
        <v>466</v>
      </c>
      <c r="F5" s="248" t="s">
        <v>510</v>
      </c>
      <c r="G5" s="247" t="s">
        <v>467</v>
      </c>
    </row>
    <row r="6" spans="2:10" ht="20.100000000000001" customHeight="1" thickBot="1" x14ac:dyDescent="0.3">
      <c r="D6" s="249" t="s">
        <v>516</v>
      </c>
      <c r="E6" s="250" t="s">
        <v>17</v>
      </c>
      <c r="F6" s="247" t="s">
        <v>468</v>
      </c>
      <c r="G6" s="251" t="s">
        <v>5</v>
      </c>
      <c r="H6" s="249" t="s">
        <v>516</v>
      </c>
    </row>
    <row r="7" spans="2:10" ht="20.100000000000001" customHeight="1" thickBot="1" x14ac:dyDescent="0.3">
      <c r="D7" s="247" t="s">
        <v>469</v>
      </c>
      <c r="E7" s="252" t="s">
        <v>513</v>
      </c>
      <c r="F7" s="253"/>
      <c r="G7" s="254" t="s">
        <v>513</v>
      </c>
      <c r="H7" s="247" t="s">
        <v>470</v>
      </c>
    </row>
    <row r="8" spans="2:10" ht="20.100000000000001" customHeight="1" thickBot="1" x14ac:dyDescent="0.3">
      <c r="D8" s="255"/>
      <c r="E8" s="256" t="s">
        <v>18</v>
      </c>
      <c r="F8" s="247" t="s">
        <v>471</v>
      </c>
      <c r="G8" s="257" t="s">
        <v>4</v>
      </c>
      <c r="H8" s="258"/>
    </row>
    <row r="9" spans="2:10" ht="20.100000000000001" customHeight="1" thickBot="1" x14ac:dyDescent="0.3">
      <c r="C9" s="259" t="s">
        <v>519</v>
      </c>
      <c r="D9" s="255"/>
      <c r="E9" s="247" t="s">
        <v>472</v>
      </c>
      <c r="F9" s="260" t="s">
        <v>510</v>
      </c>
      <c r="G9" s="247" t="s">
        <v>473</v>
      </c>
      <c r="H9" s="258"/>
      <c r="I9" s="259" t="s">
        <v>519</v>
      </c>
    </row>
    <row r="10" spans="2:10" ht="20.100000000000001" customHeight="1" thickBot="1" x14ac:dyDescent="0.3">
      <c r="C10" s="261" t="s">
        <v>487</v>
      </c>
      <c r="D10" s="255"/>
      <c r="F10" s="247" t="s">
        <v>475</v>
      </c>
      <c r="H10" s="258"/>
      <c r="I10" s="261" t="s">
        <v>474</v>
      </c>
    </row>
    <row r="11" spans="2:10" ht="20.100000000000001" customHeight="1" thickBot="1" x14ac:dyDescent="0.3">
      <c r="C11" s="255"/>
      <c r="D11" s="255"/>
      <c r="H11" s="258"/>
      <c r="I11" s="258"/>
    </row>
    <row r="12" spans="2:10" ht="20.100000000000001" customHeight="1" thickBot="1" x14ac:dyDescent="0.3">
      <c r="C12" s="255"/>
      <c r="D12" s="255"/>
      <c r="E12" s="262" t="s">
        <v>19</v>
      </c>
      <c r="F12" s="247" t="s">
        <v>477</v>
      </c>
      <c r="G12" s="263" t="s">
        <v>1</v>
      </c>
      <c r="H12" s="258"/>
      <c r="I12" s="258"/>
    </row>
    <row r="13" spans="2:10" ht="20.100000000000001" customHeight="1" thickBot="1" x14ac:dyDescent="0.3">
      <c r="C13" s="255"/>
      <c r="E13" s="261" t="s">
        <v>478</v>
      </c>
      <c r="F13" s="264" t="s">
        <v>511</v>
      </c>
      <c r="G13" s="261" t="s">
        <v>479</v>
      </c>
      <c r="I13" s="258"/>
    </row>
    <row r="14" spans="2:10" ht="20.100000000000001" customHeight="1" thickBot="1" x14ac:dyDescent="0.3">
      <c r="C14" s="255"/>
      <c r="E14" s="265" t="s">
        <v>514</v>
      </c>
      <c r="F14" s="247" t="s">
        <v>480</v>
      </c>
      <c r="G14" s="265" t="s">
        <v>514</v>
      </c>
      <c r="I14" s="258"/>
    </row>
    <row r="15" spans="2:10" ht="20.100000000000001" customHeight="1" thickBot="1" x14ac:dyDescent="0.3">
      <c r="B15" s="266" t="s">
        <v>481</v>
      </c>
      <c r="C15" s="255"/>
      <c r="F15" s="253"/>
      <c r="I15" s="258"/>
      <c r="J15" s="261" t="s">
        <v>482</v>
      </c>
    </row>
    <row r="16" spans="2:10" ht="20.100000000000001" customHeight="1" thickBot="1" x14ac:dyDescent="0.3">
      <c r="B16" s="259" t="s">
        <v>520</v>
      </c>
      <c r="C16" s="255"/>
      <c r="E16" s="267" t="s">
        <v>514</v>
      </c>
      <c r="F16" s="247" t="s">
        <v>483</v>
      </c>
      <c r="G16" s="267" t="s">
        <v>514</v>
      </c>
      <c r="I16" s="258"/>
      <c r="J16" s="259" t="s">
        <v>520</v>
      </c>
    </row>
    <row r="17" spans="2:10" ht="20.100000000000001" customHeight="1" thickBot="1" x14ac:dyDescent="0.3">
      <c r="C17" s="255"/>
      <c r="E17" s="261" t="s">
        <v>484</v>
      </c>
      <c r="F17" s="264" t="s">
        <v>511</v>
      </c>
      <c r="G17" s="261" t="s">
        <v>485</v>
      </c>
      <c r="I17" s="258"/>
    </row>
    <row r="18" spans="2:10" ht="20.100000000000001" customHeight="1" thickBot="1" x14ac:dyDescent="0.3">
      <c r="C18" s="255"/>
      <c r="D18" s="255"/>
      <c r="E18" s="262" t="s">
        <v>20</v>
      </c>
      <c r="F18" s="247" t="s">
        <v>486</v>
      </c>
      <c r="G18" s="263" t="s">
        <v>0</v>
      </c>
      <c r="H18" s="258"/>
      <c r="I18" s="258"/>
    </row>
    <row r="19" spans="2:10" ht="20.100000000000001" customHeight="1" thickBot="1" x14ac:dyDescent="0.3">
      <c r="C19" s="255"/>
      <c r="D19" s="255"/>
      <c r="H19" s="258"/>
      <c r="I19" s="258"/>
    </row>
    <row r="20" spans="2:10" ht="20.100000000000001" customHeight="1" thickBot="1" x14ac:dyDescent="0.3">
      <c r="C20" s="261" t="s">
        <v>476</v>
      </c>
      <c r="D20" s="255"/>
      <c r="F20" s="247" t="s">
        <v>488</v>
      </c>
      <c r="H20" s="258"/>
      <c r="I20" s="261" t="s">
        <v>489</v>
      </c>
    </row>
    <row r="21" spans="2:10" ht="20.100000000000001" customHeight="1" thickBot="1" x14ac:dyDescent="0.3">
      <c r="C21" s="259" t="s">
        <v>519</v>
      </c>
      <c r="D21" s="255"/>
      <c r="E21" s="261" t="s">
        <v>490</v>
      </c>
      <c r="F21" s="264" t="s">
        <v>512</v>
      </c>
      <c r="G21" s="261" t="s">
        <v>491</v>
      </c>
      <c r="H21" s="258"/>
      <c r="I21" s="259" t="s">
        <v>519</v>
      </c>
    </row>
    <row r="22" spans="2:10" ht="20.100000000000001" customHeight="1" thickBot="1" x14ac:dyDescent="0.3">
      <c r="D22" s="255"/>
      <c r="E22" s="250" t="s">
        <v>21</v>
      </c>
      <c r="F22" s="247" t="s">
        <v>492</v>
      </c>
      <c r="G22" s="251" t="s">
        <v>2</v>
      </c>
      <c r="H22" s="258"/>
    </row>
    <row r="23" spans="2:10" ht="20.100000000000001" customHeight="1" thickBot="1" x14ac:dyDescent="0.3">
      <c r="D23" s="261" t="s">
        <v>493</v>
      </c>
      <c r="E23" s="252" t="s">
        <v>515</v>
      </c>
      <c r="F23" s="253"/>
      <c r="G23" s="254" t="s">
        <v>515</v>
      </c>
      <c r="H23" s="261" t="s">
        <v>494</v>
      </c>
    </row>
    <row r="24" spans="2:10" ht="20.100000000000001" customHeight="1" thickBot="1" x14ac:dyDescent="0.3">
      <c r="D24" s="249" t="s">
        <v>517</v>
      </c>
      <c r="E24" s="256" t="s">
        <v>22</v>
      </c>
      <c r="F24" s="247" t="s">
        <v>495</v>
      </c>
      <c r="G24" s="257" t="s">
        <v>3</v>
      </c>
      <c r="H24" s="249" t="s">
        <v>517</v>
      </c>
    </row>
    <row r="25" spans="2:10" ht="20.100000000000001" customHeight="1" thickBot="1" x14ac:dyDescent="0.3">
      <c r="E25" s="261" t="s">
        <v>496</v>
      </c>
      <c r="F25" s="264" t="s">
        <v>512</v>
      </c>
      <c r="G25" s="261" t="s">
        <v>497</v>
      </c>
    </row>
    <row r="26" spans="2:10" ht="20.100000000000001" customHeight="1" thickBot="1" x14ac:dyDescent="0.3">
      <c r="F26" s="247" t="s">
        <v>498</v>
      </c>
    </row>
    <row r="27" spans="2:10" ht="20.100000000000001" customHeight="1" x14ac:dyDescent="0.25">
      <c r="B27" s="246" t="s">
        <v>7</v>
      </c>
      <c r="J27" s="246" t="s">
        <v>8</v>
      </c>
    </row>
    <row r="28" spans="2:10" ht="20.100000000000001" customHeight="1" thickBot="1" x14ac:dyDescent="0.3">
      <c r="D28" s="249" t="s">
        <v>516</v>
      </c>
      <c r="H28" s="249" t="s">
        <v>516</v>
      </c>
    </row>
    <row r="29" spans="2:10" ht="20.100000000000001" customHeight="1" thickBot="1" x14ac:dyDescent="0.3">
      <c r="D29" s="247" t="s">
        <v>499</v>
      </c>
      <c r="E29" s="268" t="s">
        <v>461</v>
      </c>
      <c r="G29" s="269" t="s">
        <v>458</v>
      </c>
      <c r="H29" s="247" t="s">
        <v>500</v>
      </c>
    </row>
    <row r="30" spans="2:10" ht="20.100000000000001" customHeight="1" thickBot="1" x14ac:dyDescent="0.3">
      <c r="C30" s="255"/>
      <c r="I30" s="258"/>
    </row>
    <row r="31" spans="2:10" ht="20.100000000000001" customHeight="1" thickBot="1" x14ac:dyDescent="0.3">
      <c r="B31" s="266" t="s">
        <v>501</v>
      </c>
      <c r="C31" s="255"/>
      <c r="D31" s="249" t="s">
        <v>518</v>
      </c>
      <c r="H31" s="249" t="s">
        <v>518</v>
      </c>
      <c r="I31" s="258"/>
      <c r="J31" s="261" t="s">
        <v>502</v>
      </c>
    </row>
    <row r="32" spans="2:10" ht="20.100000000000001" customHeight="1" thickBot="1" x14ac:dyDescent="0.3">
      <c r="B32" s="259" t="s">
        <v>520</v>
      </c>
      <c r="C32" s="255"/>
      <c r="D32" s="261" t="s">
        <v>503</v>
      </c>
      <c r="E32" s="268" t="s">
        <v>462</v>
      </c>
      <c r="G32" s="269" t="s">
        <v>459</v>
      </c>
      <c r="H32" s="261" t="s">
        <v>504</v>
      </c>
      <c r="I32" s="258"/>
      <c r="J32" s="259" t="s">
        <v>520</v>
      </c>
    </row>
    <row r="33" spans="2:12" ht="20.100000000000001" customHeight="1" thickBot="1" x14ac:dyDescent="0.3">
      <c r="C33" s="261" t="s">
        <v>505</v>
      </c>
      <c r="I33" s="261" t="s">
        <v>506</v>
      </c>
    </row>
    <row r="34" spans="2:12" ht="20.100000000000001" customHeight="1" thickBot="1" x14ac:dyDescent="0.3">
      <c r="C34" s="259" t="s">
        <v>521</v>
      </c>
      <c r="D34" s="261" t="s">
        <v>507</v>
      </c>
      <c r="E34" s="268" t="s">
        <v>463</v>
      </c>
      <c r="G34" s="269" t="s">
        <v>460</v>
      </c>
      <c r="H34" s="261" t="s">
        <v>508</v>
      </c>
      <c r="I34" s="259" t="s">
        <v>521</v>
      </c>
    </row>
    <row r="35" spans="2:12" ht="20.100000000000001" customHeight="1" x14ac:dyDescent="0.25">
      <c r="D35" s="249" t="s">
        <v>517</v>
      </c>
      <c r="H35" s="249" t="s">
        <v>517</v>
      </c>
    </row>
    <row r="36" spans="2:12" ht="20.100000000000001" customHeight="1" thickBot="1" x14ac:dyDescent="0.3"/>
    <row r="37" spans="2:12" ht="20.100000000000001" customHeight="1" thickBot="1" x14ac:dyDescent="0.3">
      <c r="D37" s="292"/>
      <c r="E37" s="367" t="s">
        <v>413</v>
      </c>
      <c r="F37" s="367"/>
      <c r="G37" s="293"/>
    </row>
    <row r="38" spans="2:12" ht="20.100000000000001" customHeight="1" x14ac:dyDescent="0.25">
      <c r="D38" s="303" t="s">
        <v>595</v>
      </c>
      <c r="E38" s="306" t="s">
        <v>596</v>
      </c>
      <c r="F38" s="309" t="s">
        <v>597</v>
      </c>
      <c r="G38" s="312" t="s">
        <v>607</v>
      </c>
    </row>
    <row r="39" spans="2:12" ht="20.100000000000001" customHeight="1" x14ac:dyDescent="0.25">
      <c r="D39" s="304" t="s">
        <v>598</v>
      </c>
      <c r="E39" s="307" t="s">
        <v>599</v>
      </c>
      <c r="F39" s="310" t="s">
        <v>600</v>
      </c>
      <c r="G39" s="313" t="s">
        <v>606</v>
      </c>
    </row>
    <row r="40" spans="2:12" ht="20.100000000000001" customHeight="1" thickBot="1" x14ac:dyDescent="0.3">
      <c r="D40" s="305" t="s">
        <v>601</v>
      </c>
      <c r="E40" s="308" t="s">
        <v>602</v>
      </c>
      <c r="F40" s="311" t="s">
        <v>603</v>
      </c>
      <c r="G40" s="314" t="s">
        <v>604</v>
      </c>
    </row>
    <row r="41" spans="2:12" ht="20.100000000000001" customHeight="1" x14ac:dyDescent="0.25"/>
    <row r="42" spans="2:12" ht="24.95" customHeight="1" x14ac:dyDescent="0.25">
      <c r="F42" s="245" t="s">
        <v>464</v>
      </c>
    </row>
    <row r="43" spans="2:12" ht="24.95" customHeight="1" thickBot="1" x14ac:dyDescent="0.3">
      <c r="E43" s="246"/>
      <c r="F43" s="246" t="s">
        <v>524</v>
      </c>
    </row>
    <row r="44" spans="2:12" s="271" customFormat="1" ht="20.100000000000001" customHeight="1" thickBot="1" x14ac:dyDescent="0.3">
      <c r="B44" s="270" t="s">
        <v>9</v>
      </c>
      <c r="F44" s="247" t="s">
        <v>465</v>
      </c>
      <c r="J44" s="270" t="s">
        <v>10</v>
      </c>
      <c r="L44" s="272"/>
    </row>
    <row r="45" spans="2:12" s="271" customFormat="1" ht="20.100000000000001" customHeight="1" thickBot="1" x14ac:dyDescent="0.3">
      <c r="E45" s="247" t="s">
        <v>466</v>
      </c>
      <c r="F45" s="273" t="s">
        <v>510</v>
      </c>
      <c r="G45" s="247" t="s">
        <v>467</v>
      </c>
      <c r="L45" s="272"/>
    </row>
    <row r="46" spans="2:12" s="271" customFormat="1" ht="20.100000000000001" customHeight="1" thickBot="1" x14ac:dyDescent="0.3">
      <c r="D46" s="274" t="s">
        <v>516</v>
      </c>
      <c r="E46" s="275" t="s">
        <v>17</v>
      </c>
      <c r="F46" s="247" t="s">
        <v>468</v>
      </c>
      <c r="G46" s="276" t="s">
        <v>5</v>
      </c>
      <c r="H46" s="274" t="s">
        <v>516</v>
      </c>
      <c r="L46" s="272"/>
    </row>
    <row r="47" spans="2:12" s="271" customFormat="1" ht="20.100000000000001" customHeight="1" thickBot="1" x14ac:dyDescent="0.3">
      <c r="D47" s="247" t="s">
        <v>469</v>
      </c>
      <c r="E47" s="277" t="s">
        <v>513</v>
      </c>
      <c r="F47" s="253"/>
      <c r="G47" s="278" t="s">
        <v>513</v>
      </c>
      <c r="H47" s="247" t="s">
        <v>470</v>
      </c>
      <c r="L47" s="272"/>
    </row>
    <row r="48" spans="2:12" s="271" customFormat="1" ht="20.100000000000001" customHeight="1" thickBot="1" x14ac:dyDescent="0.3">
      <c r="D48" s="279"/>
      <c r="E48" s="280" t="s">
        <v>18</v>
      </c>
      <c r="F48" s="247" t="s">
        <v>471</v>
      </c>
      <c r="G48" s="281" t="s">
        <v>4</v>
      </c>
      <c r="H48" s="282"/>
      <c r="L48" s="272"/>
    </row>
    <row r="49" spans="2:12" s="271" customFormat="1" ht="20.100000000000001" customHeight="1" thickBot="1" x14ac:dyDescent="0.3">
      <c r="C49" s="274" t="s">
        <v>519</v>
      </c>
      <c r="D49" s="279"/>
      <c r="E49" s="247" t="s">
        <v>472</v>
      </c>
      <c r="F49" s="283" t="s">
        <v>510</v>
      </c>
      <c r="G49" s="247" t="s">
        <v>473</v>
      </c>
      <c r="H49" s="282"/>
      <c r="I49" s="274" t="s">
        <v>519</v>
      </c>
      <c r="L49" s="272"/>
    </row>
    <row r="50" spans="2:12" s="271" customFormat="1" ht="20.100000000000001" customHeight="1" thickBot="1" x14ac:dyDescent="0.3">
      <c r="C50" s="247" t="s">
        <v>487</v>
      </c>
      <c r="D50" s="279"/>
      <c r="F50" s="247" t="s">
        <v>475</v>
      </c>
      <c r="H50" s="282"/>
      <c r="I50" s="247" t="s">
        <v>474</v>
      </c>
      <c r="L50" s="272"/>
    </row>
    <row r="51" spans="2:12" s="271" customFormat="1" ht="20.100000000000001" customHeight="1" thickBot="1" x14ac:dyDescent="0.3">
      <c r="C51" s="279"/>
      <c r="D51" s="279"/>
      <c r="H51" s="282"/>
      <c r="I51" s="282"/>
      <c r="L51" s="272"/>
    </row>
    <row r="52" spans="2:12" s="271" customFormat="1" ht="20.100000000000001" customHeight="1" thickBot="1" x14ac:dyDescent="0.3">
      <c r="C52" s="279"/>
      <c r="D52" s="279"/>
      <c r="E52" s="284" t="s">
        <v>19</v>
      </c>
      <c r="F52" s="247" t="s">
        <v>477</v>
      </c>
      <c r="G52" s="285" t="s">
        <v>1</v>
      </c>
      <c r="H52" s="282"/>
      <c r="I52" s="282"/>
      <c r="L52" s="272"/>
    </row>
    <row r="53" spans="2:12" s="271" customFormat="1" ht="20.100000000000001" customHeight="1" thickBot="1" x14ac:dyDescent="0.3">
      <c r="C53" s="279"/>
      <c r="E53" s="247" t="s">
        <v>478</v>
      </c>
      <c r="F53" s="286" t="s">
        <v>511</v>
      </c>
      <c r="G53" s="247" t="s">
        <v>479</v>
      </c>
      <c r="I53" s="282"/>
      <c r="L53" s="272"/>
    </row>
    <row r="54" spans="2:12" s="271" customFormat="1" ht="20.100000000000001" customHeight="1" thickBot="1" x14ac:dyDescent="0.3">
      <c r="C54" s="279"/>
      <c r="E54" s="287" t="s">
        <v>514</v>
      </c>
      <c r="F54" s="247" t="s">
        <v>480</v>
      </c>
      <c r="G54" s="287" t="s">
        <v>514</v>
      </c>
      <c r="I54" s="282"/>
      <c r="L54" s="272"/>
    </row>
    <row r="55" spans="2:12" s="271" customFormat="1" ht="20.100000000000001" customHeight="1" thickBot="1" x14ac:dyDescent="0.3">
      <c r="B55" s="288" t="s">
        <v>481</v>
      </c>
      <c r="C55" s="279"/>
      <c r="F55" s="253"/>
      <c r="I55" s="282"/>
      <c r="J55" s="247" t="s">
        <v>482</v>
      </c>
      <c r="L55" s="272"/>
    </row>
    <row r="56" spans="2:12" s="271" customFormat="1" ht="20.100000000000001" customHeight="1" thickBot="1" x14ac:dyDescent="0.3">
      <c r="B56" s="274" t="s">
        <v>520</v>
      </c>
      <c r="C56" s="279"/>
      <c r="E56" s="289" t="s">
        <v>514</v>
      </c>
      <c r="F56" s="247" t="s">
        <v>483</v>
      </c>
      <c r="G56" s="289" t="s">
        <v>514</v>
      </c>
      <c r="I56" s="282"/>
      <c r="J56" s="274" t="s">
        <v>520</v>
      </c>
      <c r="L56" s="272"/>
    </row>
    <row r="57" spans="2:12" s="271" customFormat="1" ht="20.100000000000001" customHeight="1" thickBot="1" x14ac:dyDescent="0.3">
      <c r="C57" s="279"/>
      <c r="E57" s="247" t="s">
        <v>484</v>
      </c>
      <c r="F57" s="286" t="s">
        <v>511</v>
      </c>
      <c r="G57" s="247" t="s">
        <v>485</v>
      </c>
      <c r="I57" s="282"/>
      <c r="L57" s="272"/>
    </row>
    <row r="58" spans="2:12" s="271" customFormat="1" ht="20.100000000000001" customHeight="1" thickBot="1" x14ac:dyDescent="0.3">
      <c r="C58" s="279"/>
      <c r="D58" s="279"/>
      <c r="E58" s="284" t="s">
        <v>20</v>
      </c>
      <c r="F58" s="247" t="s">
        <v>486</v>
      </c>
      <c r="G58" s="285" t="s">
        <v>0</v>
      </c>
      <c r="H58" s="282"/>
      <c r="I58" s="282"/>
      <c r="L58" s="272"/>
    </row>
    <row r="59" spans="2:12" s="271" customFormat="1" ht="20.100000000000001" customHeight="1" thickBot="1" x14ac:dyDescent="0.3">
      <c r="C59" s="279"/>
      <c r="D59" s="279"/>
      <c r="H59" s="282"/>
      <c r="I59" s="282"/>
      <c r="L59" s="272"/>
    </row>
    <row r="60" spans="2:12" s="271" customFormat="1" ht="20.100000000000001" customHeight="1" thickBot="1" x14ac:dyDescent="0.3">
      <c r="C60" s="247" t="s">
        <v>476</v>
      </c>
      <c r="D60" s="279"/>
      <c r="F60" s="247" t="s">
        <v>488</v>
      </c>
      <c r="H60" s="282"/>
      <c r="I60" s="247" t="s">
        <v>489</v>
      </c>
      <c r="L60" s="272"/>
    </row>
    <row r="61" spans="2:12" s="271" customFormat="1" ht="20.100000000000001" customHeight="1" thickBot="1" x14ac:dyDescent="0.3">
      <c r="C61" s="274" t="s">
        <v>519</v>
      </c>
      <c r="D61" s="279"/>
      <c r="E61" s="247" t="s">
        <v>490</v>
      </c>
      <c r="F61" s="286" t="s">
        <v>512</v>
      </c>
      <c r="G61" s="247" t="s">
        <v>491</v>
      </c>
      <c r="H61" s="282"/>
      <c r="I61" s="274" t="s">
        <v>519</v>
      </c>
      <c r="L61" s="272"/>
    </row>
    <row r="62" spans="2:12" s="271" customFormat="1" ht="20.100000000000001" customHeight="1" thickBot="1" x14ac:dyDescent="0.3">
      <c r="D62" s="279"/>
      <c r="E62" s="275" t="s">
        <v>21</v>
      </c>
      <c r="F62" s="247" t="s">
        <v>492</v>
      </c>
      <c r="G62" s="276" t="s">
        <v>2</v>
      </c>
      <c r="H62" s="282"/>
      <c r="L62" s="272"/>
    </row>
    <row r="63" spans="2:12" s="271" customFormat="1" ht="20.100000000000001" customHeight="1" thickBot="1" x14ac:dyDescent="0.3">
      <c r="D63" s="247" t="s">
        <v>493</v>
      </c>
      <c r="E63" s="277" t="s">
        <v>515</v>
      </c>
      <c r="F63" s="253"/>
      <c r="G63" s="278" t="s">
        <v>515</v>
      </c>
      <c r="H63" s="247" t="s">
        <v>494</v>
      </c>
      <c r="L63" s="272"/>
    </row>
    <row r="64" spans="2:12" s="271" customFormat="1" ht="20.100000000000001" customHeight="1" thickBot="1" x14ac:dyDescent="0.3">
      <c r="D64" s="274" t="s">
        <v>517</v>
      </c>
      <c r="E64" s="280" t="s">
        <v>22</v>
      </c>
      <c r="F64" s="247" t="s">
        <v>495</v>
      </c>
      <c r="G64" s="281" t="s">
        <v>3</v>
      </c>
      <c r="H64" s="274" t="s">
        <v>517</v>
      </c>
      <c r="L64" s="272"/>
    </row>
    <row r="65" spans="2:12" s="271" customFormat="1" ht="20.100000000000001" customHeight="1" thickBot="1" x14ac:dyDescent="0.3">
      <c r="E65" s="247" t="s">
        <v>496</v>
      </c>
      <c r="F65" s="286" t="s">
        <v>512</v>
      </c>
      <c r="G65" s="247" t="s">
        <v>497</v>
      </c>
      <c r="L65" s="272"/>
    </row>
    <row r="66" spans="2:12" s="271" customFormat="1" ht="20.100000000000001" customHeight="1" thickBot="1" x14ac:dyDescent="0.3">
      <c r="F66" s="247" t="s">
        <v>498</v>
      </c>
      <c r="L66" s="272"/>
    </row>
    <row r="67" spans="2:12" s="271" customFormat="1" ht="20.100000000000001" customHeight="1" x14ac:dyDescent="0.25">
      <c r="B67" s="270" t="s">
        <v>7</v>
      </c>
      <c r="J67" s="270" t="s">
        <v>8</v>
      </c>
      <c r="L67" s="272"/>
    </row>
    <row r="68" spans="2:12" s="271" customFormat="1" ht="20.100000000000001" customHeight="1" thickBot="1" x14ac:dyDescent="0.3">
      <c r="D68" s="274" t="s">
        <v>516</v>
      </c>
      <c r="H68" s="274" t="s">
        <v>516</v>
      </c>
      <c r="L68" s="272"/>
    </row>
    <row r="69" spans="2:12" s="271" customFormat="1" ht="20.100000000000001" customHeight="1" thickBot="1" x14ac:dyDescent="0.3">
      <c r="D69" s="247" t="s">
        <v>499</v>
      </c>
      <c r="E69" s="290" t="s">
        <v>461</v>
      </c>
      <c r="G69" s="291" t="s">
        <v>458</v>
      </c>
      <c r="H69" s="247" t="s">
        <v>500</v>
      </c>
      <c r="L69" s="272"/>
    </row>
    <row r="70" spans="2:12" s="271" customFormat="1" ht="20.100000000000001" customHeight="1" thickBot="1" x14ac:dyDescent="0.3">
      <c r="C70" s="279"/>
      <c r="I70" s="282"/>
      <c r="L70" s="272"/>
    </row>
    <row r="71" spans="2:12" s="271" customFormat="1" ht="20.100000000000001" customHeight="1" thickBot="1" x14ac:dyDescent="0.3">
      <c r="B71" s="288" t="s">
        <v>501</v>
      </c>
      <c r="C71" s="279"/>
      <c r="D71" s="274" t="s">
        <v>518</v>
      </c>
      <c r="H71" s="274" t="s">
        <v>518</v>
      </c>
      <c r="I71" s="282"/>
      <c r="J71" s="247" t="s">
        <v>502</v>
      </c>
      <c r="L71" s="272"/>
    </row>
    <row r="72" spans="2:12" s="271" customFormat="1" ht="20.100000000000001" customHeight="1" thickBot="1" x14ac:dyDescent="0.3">
      <c r="B72" s="274" t="s">
        <v>520</v>
      </c>
      <c r="C72" s="279"/>
      <c r="D72" s="247" t="s">
        <v>503</v>
      </c>
      <c r="E72" s="290" t="s">
        <v>462</v>
      </c>
      <c r="G72" s="291" t="s">
        <v>459</v>
      </c>
      <c r="H72" s="247" t="s">
        <v>504</v>
      </c>
      <c r="I72" s="282"/>
      <c r="J72" s="274" t="s">
        <v>520</v>
      </c>
      <c r="L72" s="272"/>
    </row>
    <row r="73" spans="2:12" s="271" customFormat="1" ht="20.100000000000001" customHeight="1" thickBot="1" x14ac:dyDescent="0.3">
      <c r="C73" s="247" t="s">
        <v>505</v>
      </c>
      <c r="I73" s="247" t="s">
        <v>506</v>
      </c>
      <c r="L73" s="272"/>
    </row>
    <row r="74" spans="2:12" s="271" customFormat="1" ht="20.100000000000001" customHeight="1" thickBot="1" x14ac:dyDescent="0.3">
      <c r="C74" s="274" t="s">
        <v>521</v>
      </c>
      <c r="D74" s="247" t="s">
        <v>507</v>
      </c>
      <c r="E74" s="290" t="s">
        <v>463</v>
      </c>
      <c r="G74" s="291" t="s">
        <v>460</v>
      </c>
      <c r="H74" s="247" t="s">
        <v>508</v>
      </c>
      <c r="I74" s="274" t="s">
        <v>521</v>
      </c>
      <c r="L74" s="272"/>
    </row>
    <row r="75" spans="2:12" s="271" customFormat="1" ht="20.100000000000001" customHeight="1" x14ac:dyDescent="0.25">
      <c r="D75" s="274" t="s">
        <v>517</v>
      </c>
      <c r="H75" s="274" t="s">
        <v>517</v>
      </c>
      <c r="L75" s="272"/>
    </row>
    <row r="76" spans="2:12" ht="20.100000000000001" customHeight="1" thickBot="1" x14ac:dyDescent="0.3"/>
    <row r="77" spans="2:12" ht="20.100000000000001" customHeight="1" thickBot="1" x14ac:dyDescent="0.3">
      <c r="D77" s="292"/>
      <c r="E77" s="367" t="s">
        <v>413</v>
      </c>
      <c r="F77" s="367"/>
      <c r="G77" s="293"/>
    </row>
    <row r="78" spans="2:12" ht="20.100000000000001" customHeight="1" x14ac:dyDescent="0.25">
      <c r="D78" s="295" t="s">
        <v>595</v>
      </c>
      <c r="E78" s="296" t="s">
        <v>596</v>
      </c>
      <c r="F78" s="296" t="s">
        <v>597</v>
      </c>
      <c r="G78" s="297" t="s">
        <v>605</v>
      </c>
    </row>
    <row r="79" spans="2:12" ht="20.100000000000001" customHeight="1" x14ac:dyDescent="0.25">
      <c r="D79" s="298" t="s">
        <v>598</v>
      </c>
      <c r="E79" s="294" t="s">
        <v>599</v>
      </c>
      <c r="F79" s="294" t="s">
        <v>600</v>
      </c>
      <c r="G79" s="299" t="s">
        <v>606</v>
      </c>
    </row>
    <row r="80" spans="2:12" ht="20.100000000000001" customHeight="1" thickBot="1" x14ac:dyDescent="0.3">
      <c r="D80" s="300" t="s">
        <v>601</v>
      </c>
      <c r="E80" s="301" t="s">
        <v>602</v>
      </c>
      <c r="F80" s="301" t="s">
        <v>603</v>
      </c>
      <c r="G80" s="302" t="s">
        <v>604</v>
      </c>
    </row>
    <row r="81" ht="20.100000000000001" customHeight="1" x14ac:dyDescent="0.25"/>
  </sheetData>
  <mergeCells count="2">
    <mergeCell ref="E37:F37"/>
    <mergeCell ref="E77:F77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5" orientation="landscape" r:id="rId1"/>
  <headerFooter>
    <oddHeader>&amp;L&amp;"Cambria,Gras"&amp;12&amp;F, &amp;A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7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5.75" x14ac:dyDescent="0.25"/>
  <cols>
    <col min="1" max="1" width="6.7109375" style="242" customWidth="1"/>
    <col min="2" max="5" width="25.7109375" style="316" customWidth="1"/>
    <col min="6" max="9" width="25.7109375" style="177" customWidth="1"/>
    <col min="10" max="10" width="6.7109375" style="242" customWidth="1"/>
    <col min="11" max="11" width="18" style="346" customWidth="1"/>
    <col min="12" max="12" width="40.7109375" style="346" customWidth="1"/>
    <col min="13" max="15" width="22.7109375" style="177" customWidth="1"/>
    <col min="16" max="16384" width="11.42578125" style="177"/>
  </cols>
  <sheetData>
    <row r="1" spans="1:15" ht="30" customHeight="1" thickBot="1" x14ac:dyDescent="0.3">
      <c r="B1" s="187" t="s">
        <v>414</v>
      </c>
      <c r="C1" s="315" t="s">
        <v>442</v>
      </c>
      <c r="K1" s="363" t="s">
        <v>523</v>
      </c>
      <c r="L1" s="317"/>
    </row>
    <row r="2" spans="1:15" ht="24.95" customHeight="1" thickBot="1" x14ac:dyDescent="0.3">
      <c r="A2" s="318" t="s">
        <v>16</v>
      </c>
      <c r="B2" s="319" t="s">
        <v>12</v>
      </c>
      <c r="C2" s="319" t="s">
        <v>13</v>
      </c>
      <c r="D2" s="319" t="s">
        <v>14</v>
      </c>
      <c r="E2" s="320" t="s">
        <v>15</v>
      </c>
      <c r="F2" s="318" t="s">
        <v>138</v>
      </c>
      <c r="G2" s="319" t="s">
        <v>139</v>
      </c>
      <c r="H2" s="320" t="s">
        <v>140</v>
      </c>
      <c r="J2" s="318" t="s">
        <v>16</v>
      </c>
      <c r="K2" s="321" t="s">
        <v>522</v>
      </c>
      <c r="L2" s="319" t="s">
        <v>12</v>
      </c>
      <c r="M2" s="318" t="s">
        <v>138</v>
      </c>
      <c r="N2" s="319" t="s">
        <v>139</v>
      </c>
      <c r="O2" s="320" t="s">
        <v>140</v>
      </c>
    </row>
    <row r="3" spans="1:15" ht="35.1" customHeight="1" x14ac:dyDescent="0.25">
      <c r="A3" s="322">
        <v>1</v>
      </c>
      <c r="B3" s="323" t="s">
        <v>149</v>
      </c>
      <c r="C3" s="323" t="s">
        <v>180</v>
      </c>
      <c r="D3" s="323" t="s">
        <v>189</v>
      </c>
      <c r="E3" s="324" t="s">
        <v>198</v>
      </c>
      <c r="F3" s="322" t="s">
        <v>525</v>
      </c>
      <c r="G3" s="325" t="s">
        <v>528</v>
      </c>
      <c r="H3" s="326" t="s">
        <v>531</v>
      </c>
      <c r="J3" s="322">
        <v>1</v>
      </c>
      <c r="K3" s="327" t="s">
        <v>149</v>
      </c>
      <c r="L3" s="328"/>
      <c r="M3" s="322" t="s">
        <v>525</v>
      </c>
      <c r="N3" s="325" t="s">
        <v>528</v>
      </c>
      <c r="O3" s="326" t="s">
        <v>531</v>
      </c>
    </row>
    <row r="4" spans="1:15" ht="35.1" customHeight="1" x14ac:dyDescent="0.25">
      <c r="A4" s="329">
        <v>2</v>
      </c>
      <c r="B4" s="323" t="s">
        <v>150</v>
      </c>
      <c r="C4" s="323" t="s">
        <v>181</v>
      </c>
      <c r="D4" s="323" t="s">
        <v>190</v>
      </c>
      <c r="E4" s="324" t="s">
        <v>199</v>
      </c>
      <c r="F4" s="329" t="s">
        <v>525</v>
      </c>
      <c r="G4" s="330" t="s">
        <v>528</v>
      </c>
      <c r="H4" s="331" t="s">
        <v>531</v>
      </c>
      <c r="J4" s="329">
        <v>2</v>
      </c>
      <c r="K4" s="327" t="s">
        <v>150</v>
      </c>
      <c r="L4" s="328"/>
      <c r="M4" s="329" t="s">
        <v>525</v>
      </c>
      <c r="N4" s="330" t="s">
        <v>528</v>
      </c>
      <c r="O4" s="331" t="s">
        <v>531</v>
      </c>
    </row>
    <row r="5" spans="1:15" ht="35.1" customHeight="1" x14ac:dyDescent="0.25">
      <c r="A5" s="329">
        <v>3</v>
      </c>
      <c r="B5" s="323" t="s">
        <v>151</v>
      </c>
      <c r="C5" s="323" t="s">
        <v>182</v>
      </c>
      <c r="D5" s="323" t="s">
        <v>191</v>
      </c>
      <c r="E5" s="324" t="s">
        <v>200</v>
      </c>
      <c r="F5" s="329" t="s">
        <v>525</v>
      </c>
      <c r="G5" s="330" t="s">
        <v>528</v>
      </c>
      <c r="H5" s="331" t="s">
        <v>531</v>
      </c>
      <c r="J5" s="329">
        <v>3</v>
      </c>
      <c r="K5" s="327" t="s">
        <v>151</v>
      </c>
      <c r="L5" s="328"/>
      <c r="M5" s="329" t="s">
        <v>525</v>
      </c>
      <c r="N5" s="330" t="s">
        <v>528</v>
      </c>
      <c r="O5" s="331" t="s">
        <v>531</v>
      </c>
    </row>
    <row r="6" spans="1:15" ht="35.1" customHeight="1" x14ac:dyDescent="0.25">
      <c r="A6" s="329">
        <v>4</v>
      </c>
      <c r="B6" s="323" t="s">
        <v>152</v>
      </c>
      <c r="C6" s="323" t="s">
        <v>183</v>
      </c>
      <c r="D6" s="323" t="s">
        <v>192</v>
      </c>
      <c r="E6" s="324" t="s">
        <v>201</v>
      </c>
      <c r="F6" s="329" t="s">
        <v>525</v>
      </c>
      <c r="G6" s="330" t="s">
        <v>528</v>
      </c>
      <c r="H6" s="331" t="s">
        <v>531</v>
      </c>
      <c r="J6" s="329">
        <v>4</v>
      </c>
      <c r="K6" s="327" t="s">
        <v>152</v>
      </c>
      <c r="L6" s="328"/>
      <c r="M6" s="329" t="s">
        <v>525</v>
      </c>
      <c r="N6" s="330" t="s">
        <v>528</v>
      </c>
      <c r="O6" s="331" t="s">
        <v>531</v>
      </c>
    </row>
    <row r="7" spans="1:15" ht="35.1" customHeight="1" x14ac:dyDescent="0.25">
      <c r="A7" s="329">
        <v>5</v>
      </c>
      <c r="B7" s="323" t="s">
        <v>153</v>
      </c>
      <c r="C7" s="323" t="s">
        <v>184</v>
      </c>
      <c r="D7" s="323" t="s">
        <v>193</v>
      </c>
      <c r="E7" s="324" t="s">
        <v>202</v>
      </c>
      <c r="F7" s="329" t="s">
        <v>525</v>
      </c>
      <c r="G7" s="330" t="s">
        <v>528</v>
      </c>
      <c r="H7" s="331" t="s">
        <v>531</v>
      </c>
      <c r="J7" s="329">
        <v>5</v>
      </c>
      <c r="K7" s="327" t="s">
        <v>153</v>
      </c>
      <c r="L7" s="328"/>
      <c r="M7" s="329" t="s">
        <v>525</v>
      </c>
      <c r="N7" s="330" t="s">
        <v>528</v>
      </c>
      <c r="O7" s="331" t="s">
        <v>531</v>
      </c>
    </row>
    <row r="8" spans="1:15" ht="35.1" customHeight="1" x14ac:dyDescent="0.25">
      <c r="A8" s="329">
        <v>6</v>
      </c>
      <c r="B8" s="323" t="s">
        <v>154</v>
      </c>
      <c r="C8" s="323" t="s">
        <v>185</v>
      </c>
      <c r="D8" s="323" t="s">
        <v>194</v>
      </c>
      <c r="E8" s="324" t="s">
        <v>203</v>
      </c>
      <c r="F8" s="329" t="s">
        <v>525</v>
      </c>
      <c r="G8" s="330" t="s">
        <v>528</v>
      </c>
      <c r="H8" s="331" t="s">
        <v>531</v>
      </c>
      <c r="J8" s="329">
        <v>6</v>
      </c>
      <c r="K8" s="327" t="s">
        <v>154</v>
      </c>
      <c r="L8" s="328"/>
      <c r="M8" s="329" t="s">
        <v>525</v>
      </c>
      <c r="N8" s="330" t="s">
        <v>528</v>
      </c>
      <c r="O8" s="331" t="s">
        <v>531</v>
      </c>
    </row>
    <row r="9" spans="1:15" ht="35.1" customHeight="1" x14ac:dyDescent="0.25">
      <c r="A9" s="329">
        <v>7</v>
      </c>
      <c r="B9" s="323" t="s">
        <v>155</v>
      </c>
      <c r="C9" s="323" t="s">
        <v>186</v>
      </c>
      <c r="D9" s="323" t="s">
        <v>195</v>
      </c>
      <c r="E9" s="324" t="s">
        <v>204</v>
      </c>
      <c r="F9" s="329" t="s">
        <v>525</v>
      </c>
      <c r="G9" s="330" t="s">
        <v>528</v>
      </c>
      <c r="H9" s="331" t="s">
        <v>531</v>
      </c>
      <c r="J9" s="329">
        <v>7</v>
      </c>
      <c r="K9" s="327" t="s">
        <v>155</v>
      </c>
      <c r="L9" s="328"/>
      <c r="M9" s="329" t="s">
        <v>525</v>
      </c>
      <c r="N9" s="330" t="s">
        <v>528</v>
      </c>
      <c r="O9" s="331" t="s">
        <v>531</v>
      </c>
    </row>
    <row r="10" spans="1:15" ht="35.1" customHeight="1" thickBot="1" x14ac:dyDescent="0.3">
      <c r="A10" s="332">
        <v>8</v>
      </c>
      <c r="B10" s="333" t="s">
        <v>156</v>
      </c>
      <c r="C10" s="333" t="s">
        <v>187</v>
      </c>
      <c r="D10" s="333" t="s">
        <v>196</v>
      </c>
      <c r="E10" s="334" t="s">
        <v>205</v>
      </c>
      <c r="F10" s="332" t="s">
        <v>525</v>
      </c>
      <c r="G10" s="335" t="s">
        <v>528</v>
      </c>
      <c r="H10" s="336" t="s">
        <v>531</v>
      </c>
      <c r="J10" s="332">
        <v>8</v>
      </c>
      <c r="K10" s="337" t="s">
        <v>156</v>
      </c>
      <c r="L10" s="338"/>
      <c r="M10" s="332" t="s">
        <v>525</v>
      </c>
      <c r="N10" s="335" t="s">
        <v>528</v>
      </c>
      <c r="O10" s="336" t="s">
        <v>531</v>
      </c>
    </row>
    <row r="11" spans="1:15" ht="35.1" customHeight="1" x14ac:dyDescent="0.25">
      <c r="A11" s="322">
        <v>9</v>
      </c>
      <c r="B11" s="339" t="s">
        <v>157</v>
      </c>
      <c r="C11" s="339" t="s">
        <v>188</v>
      </c>
      <c r="D11" s="339" t="s">
        <v>197</v>
      </c>
      <c r="E11" s="340" t="s">
        <v>206</v>
      </c>
      <c r="F11" s="322" t="s">
        <v>526</v>
      </c>
      <c r="G11" s="325" t="s">
        <v>529</v>
      </c>
      <c r="H11" s="326" t="s">
        <v>532</v>
      </c>
      <c r="J11" s="322">
        <v>9</v>
      </c>
      <c r="K11" s="341" t="s">
        <v>157</v>
      </c>
      <c r="L11" s="342"/>
      <c r="M11" s="322" t="s">
        <v>526</v>
      </c>
      <c r="N11" s="325" t="s">
        <v>529</v>
      </c>
      <c r="O11" s="326" t="s">
        <v>532</v>
      </c>
    </row>
    <row r="12" spans="1:15" ht="35.1" customHeight="1" x14ac:dyDescent="0.25">
      <c r="A12" s="329">
        <v>10</v>
      </c>
      <c r="B12" s="323" t="s">
        <v>158</v>
      </c>
      <c r="C12" s="323" t="s">
        <v>207</v>
      </c>
      <c r="D12" s="323" t="s">
        <v>208</v>
      </c>
      <c r="E12" s="324" t="s">
        <v>209</v>
      </c>
      <c r="F12" s="329" t="s">
        <v>526</v>
      </c>
      <c r="G12" s="330" t="s">
        <v>529</v>
      </c>
      <c r="H12" s="331" t="s">
        <v>532</v>
      </c>
      <c r="J12" s="329">
        <v>10</v>
      </c>
      <c r="K12" s="327" t="s">
        <v>158</v>
      </c>
      <c r="L12" s="328"/>
      <c r="M12" s="329" t="s">
        <v>526</v>
      </c>
      <c r="N12" s="330" t="s">
        <v>529</v>
      </c>
      <c r="O12" s="331" t="s">
        <v>532</v>
      </c>
    </row>
    <row r="13" spans="1:15" ht="35.1" customHeight="1" x14ac:dyDescent="0.25">
      <c r="A13" s="329">
        <v>11</v>
      </c>
      <c r="B13" s="323" t="s">
        <v>159</v>
      </c>
      <c r="C13" s="323" t="s">
        <v>210</v>
      </c>
      <c r="D13" s="323" t="s">
        <v>211</v>
      </c>
      <c r="E13" s="324" t="s">
        <v>212</v>
      </c>
      <c r="F13" s="329" t="s">
        <v>526</v>
      </c>
      <c r="G13" s="330" t="s">
        <v>529</v>
      </c>
      <c r="H13" s="331" t="s">
        <v>532</v>
      </c>
      <c r="J13" s="329">
        <v>11</v>
      </c>
      <c r="K13" s="327" t="s">
        <v>159</v>
      </c>
      <c r="L13" s="328"/>
      <c r="M13" s="329" t="s">
        <v>526</v>
      </c>
      <c r="N13" s="330" t="s">
        <v>529</v>
      </c>
      <c r="O13" s="331" t="s">
        <v>532</v>
      </c>
    </row>
    <row r="14" spans="1:15" ht="35.1" customHeight="1" x14ac:dyDescent="0.25">
      <c r="A14" s="329">
        <v>12</v>
      </c>
      <c r="B14" s="323" t="s">
        <v>160</v>
      </c>
      <c r="C14" s="323" t="s">
        <v>213</v>
      </c>
      <c r="D14" s="323" t="s">
        <v>214</v>
      </c>
      <c r="E14" s="324" t="s">
        <v>215</v>
      </c>
      <c r="F14" s="329" t="s">
        <v>526</v>
      </c>
      <c r="G14" s="330" t="s">
        <v>529</v>
      </c>
      <c r="H14" s="331" t="s">
        <v>532</v>
      </c>
      <c r="J14" s="329">
        <v>12</v>
      </c>
      <c r="K14" s="327" t="s">
        <v>160</v>
      </c>
      <c r="L14" s="328"/>
      <c r="M14" s="329" t="s">
        <v>526</v>
      </c>
      <c r="N14" s="330" t="s">
        <v>529</v>
      </c>
      <c r="O14" s="331" t="s">
        <v>532</v>
      </c>
    </row>
    <row r="15" spans="1:15" ht="35.1" customHeight="1" x14ac:dyDescent="0.25">
      <c r="A15" s="329">
        <v>13</v>
      </c>
      <c r="B15" s="323" t="s">
        <v>161</v>
      </c>
      <c r="C15" s="323" t="s">
        <v>216</v>
      </c>
      <c r="D15" s="323" t="s">
        <v>217</v>
      </c>
      <c r="E15" s="324" t="s">
        <v>218</v>
      </c>
      <c r="F15" s="329" t="s">
        <v>526</v>
      </c>
      <c r="G15" s="330" t="s">
        <v>529</v>
      </c>
      <c r="H15" s="331" t="s">
        <v>532</v>
      </c>
      <c r="J15" s="329">
        <v>13</v>
      </c>
      <c r="K15" s="327" t="s">
        <v>161</v>
      </c>
      <c r="L15" s="328"/>
      <c r="M15" s="329" t="s">
        <v>526</v>
      </c>
      <c r="N15" s="330" t="s">
        <v>529</v>
      </c>
      <c r="O15" s="331" t="s">
        <v>532</v>
      </c>
    </row>
    <row r="16" spans="1:15" ht="35.1" customHeight="1" x14ac:dyDescent="0.25">
      <c r="A16" s="329">
        <v>14</v>
      </c>
      <c r="B16" s="323" t="s">
        <v>162</v>
      </c>
      <c r="C16" s="323" t="s">
        <v>219</v>
      </c>
      <c r="D16" s="323" t="s">
        <v>220</v>
      </c>
      <c r="E16" s="324" t="s">
        <v>221</v>
      </c>
      <c r="F16" s="329" t="s">
        <v>526</v>
      </c>
      <c r="G16" s="330" t="s">
        <v>529</v>
      </c>
      <c r="H16" s="331" t="s">
        <v>532</v>
      </c>
      <c r="J16" s="329">
        <v>14</v>
      </c>
      <c r="K16" s="327" t="s">
        <v>162</v>
      </c>
      <c r="L16" s="328"/>
      <c r="M16" s="329" t="s">
        <v>526</v>
      </c>
      <c r="N16" s="330" t="s">
        <v>529</v>
      </c>
      <c r="O16" s="331" t="s">
        <v>532</v>
      </c>
    </row>
    <row r="17" spans="1:15" ht="35.1" customHeight="1" x14ac:dyDescent="0.25">
      <c r="A17" s="329">
        <v>15</v>
      </c>
      <c r="B17" s="323" t="s">
        <v>163</v>
      </c>
      <c r="C17" s="323" t="s">
        <v>222</v>
      </c>
      <c r="D17" s="323" t="s">
        <v>223</v>
      </c>
      <c r="E17" s="324" t="s">
        <v>224</v>
      </c>
      <c r="F17" s="329" t="s">
        <v>526</v>
      </c>
      <c r="G17" s="330" t="s">
        <v>529</v>
      </c>
      <c r="H17" s="331" t="s">
        <v>532</v>
      </c>
      <c r="J17" s="329">
        <v>15</v>
      </c>
      <c r="K17" s="327" t="s">
        <v>163</v>
      </c>
      <c r="L17" s="328"/>
      <c r="M17" s="329" t="s">
        <v>526</v>
      </c>
      <c r="N17" s="330" t="s">
        <v>529</v>
      </c>
      <c r="O17" s="331" t="s">
        <v>532</v>
      </c>
    </row>
    <row r="18" spans="1:15" ht="35.1" customHeight="1" thickBot="1" x14ac:dyDescent="0.3">
      <c r="A18" s="332">
        <v>16</v>
      </c>
      <c r="B18" s="333" t="s">
        <v>164</v>
      </c>
      <c r="C18" s="333" t="s">
        <v>225</v>
      </c>
      <c r="D18" s="333" t="s">
        <v>226</v>
      </c>
      <c r="E18" s="334" t="s">
        <v>227</v>
      </c>
      <c r="F18" s="332" t="s">
        <v>526</v>
      </c>
      <c r="G18" s="335" t="s">
        <v>529</v>
      </c>
      <c r="H18" s="336" t="s">
        <v>532</v>
      </c>
      <c r="J18" s="332">
        <v>16</v>
      </c>
      <c r="K18" s="337" t="s">
        <v>164</v>
      </c>
      <c r="L18" s="338"/>
      <c r="M18" s="332" t="s">
        <v>526</v>
      </c>
      <c r="N18" s="335" t="s">
        <v>529</v>
      </c>
      <c r="O18" s="336" t="s">
        <v>532</v>
      </c>
    </row>
    <row r="19" spans="1:15" ht="35.1" customHeight="1" x14ac:dyDescent="0.25">
      <c r="A19" s="322">
        <v>17</v>
      </c>
      <c r="B19" s="339" t="s">
        <v>165</v>
      </c>
      <c r="C19" s="339" t="s">
        <v>228</v>
      </c>
      <c r="D19" s="339" t="s">
        <v>229</v>
      </c>
      <c r="E19" s="340" t="s">
        <v>230</v>
      </c>
      <c r="F19" s="322" t="s">
        <v>527</v>
      </c>
      <c r="G19" s="325" t="s">
        <v>530</v>
      </c>
      <c r="H19" s="343" t="s">
        <v>533</v>
      </c>
      <c r="J19" s="322">
        <v>17</v>
      </c>
      <c r="K19" s="341" t="s">
        <v>165</v>
      </c>
      <c r="L19" s="342"/>
      <c r="M19" s="322" t="s">
        <v>527</v>
      </c>
      <c r="N19" s="325" t="s">
        <v>530</v>
      </c>
      <c r="O19" s="343" t="s">
        <v>533</v>
      </c>
    </row>
    <row r="20" spans="1:15" ht="35.1" customHeight="1" x14ac:dyDescent="0.25">
      <c r="A20" s="329">
        <v>18</v>
      </c>
      <c r="B20" s="323" t="s">
        <v>166</v>
      </c>
      <c r="C20" s="323" t="s">
        <v>231</v>
      </c>
      <c r="D20" s="323" t="s">
        <v>232</v>
      </c>
      <c r="E20" s="324" t="s">
        <v>233</v>
      </c>
      <c r="F20" s="329" t="s">
        <v>527</v>
      </c>
      <c r="G20" s="330" t="s">
        <v>530</v>
      </c>
      <c r="H20" s="344" t="s">
        <v>533</v>
      </c>
      <c r="J20" s="329">
        <v>18</v>
      </c>
      <c r="K20" s="327" t="s">
        <v>166</v>
      </c>
      <c r="L20" s="328"/>
      <c r="M20" s="329" t="s">
        <v>527</v>
      </c>
      <c r="N20" s="330" t="s">
        <v>530</v>
      </c>
      <c r="O20" s="344" t="s">
        <v>533</v>
      </c>
    </row>
    <row r="21" spans="1:15" ht="35.1" customHeight="1" x14ac:dyDescent="0.25">
      <c r="A21" s="329">
        <v>19</v>
      </c>
      <c r="B21" s="323" t="s">
        <v>167</v>
      </c>
      <c r="C21" s="323" t="s">
        <v>234</v>
      </c>
      <c r="D21" s="323" t="s">
        <v>235</v>
      </c>
      <c r="E21" s="324" t="s">
        <v>236</v>
      </c>
      <c r="F21" s="329" t="s">
        <v>527</v>
      </c>
      <c r="G21" s="330" t="s">
        <v>530</v>
      </c>
      <c r="H21" s="344" t="s">
        <v>533</v>
      </c>
      <c r="J21" s="329">
        <v>19</v>
      </c>
      <c r="K21" s="327" t="s">
        <v>167</v>
      </c>
      <c r="L21" s="328"/>
      <c r="M21" s="329" t="s">
        <v>527</v>
      </c>
      <c r="N21" s="330" t="s">
        <v>530</v>
      </c>
      <c r="O21" s="344" t="s">
        <v>533</v>
      </c>
    </row>
    <row r="22" spans="1:15" ht="35.1" customHeight="1" x14ac:dyDescent="0.25">
      <c r="A22" s="329">
        <v>20</v>
      </c>
      <c r="B22" s="323" t="s">
        <v>168</v>
      </c>
      <c r="C22" s="323" t="s">
        <v>237</v>
      </c>
      <c r="D22" s="323" t="s">
        <v>238</v>
      </c>
      <c r="E22" s="324" t="s">
        <v>239</v>
      </c>
      <c r="F22" s="329" t="s">
        <v>527</v>
      </c>
      <c r="G22" s="330" t="s">
        <v>530</v>
      </c>
      <c r="H22" s="344" t="s">
        <v>533</v>
      </c>
      <c r="J22" s="329">
        <v>20</v>
      </c>
      <c r="K22" s="327" t="s">
        <v>168</v>
      </c>
      <c r="L22" s="328"/>
      <c r="M22" s="329" t="s">
        <v>527</v>
      </c>
      <c r="N22" s="330" t="s">
        <v>530</v>
      </c>
      <c r="O22" s="344" t="s">
        <v>533</v>
      </c>
    </row>
    <row r="23" spans="1:15" ht="35.1" customHeight="1" x14ac:dyDescent="0.25">
      <c r="A23" s="329">
        <v>21</v>
      </c>
      <c r="B23" s="323" t="s">
        <v>169</v>
      </c>
      <c r="C23" s="323" t="s">
        <v>240</v>
      </c>
      <c r="D23" s="323" t="s">
        <v>241</v>
      </c>
      <c r="E23" s="324" t="s">
        <v>242</v>
      </c>
      <c r="F23" s="329" t="s">
        <v>527</v>
      </c>
      <c r="G23" s="330" t="s">
        <v>530</v>
      </c>
      <c r="H23" s="344" t="s">
        <v>533</v>
      </c>
      <c r="J23" s="329">
        <v>21</v>
      </c>
      <c r="K23" s="327" t="s">
        <v>169</v>
      </c>
      <c r="L23" s="328"/>
      <c r="M23" s="329" t="s">
        <v>527</v>
      </c>
      <c r="N23" s="330" t="s">
        <v>530</v>
      </c>
      <c r="O23" s="344" t="s">
        <v>533</v>
      </c>
    </row>
    <row r="24" spans="1:15" ht="35.1" customHeight="1" x14ac:dyDescent="0.25">
      <c r="A24" s="329">
        <v>22</v>
      </c>
      <c r="B24" s="323" t="s">
        <v>170</v>
      </c>
      <c r="C24" s="323" t="s">
        <v>243</v>
      </c>
      <c r="D24" s="323" t="s">
        <v>244</v>
      </c>
      <c r="E24" s="324" t="s">
        <v>245</v>
      </c>
      <c r="F24" s="329" t="s">
        <v>527</v>
      </c>
      <c r="G24" s="330" t="s">
        <v>530</v>
      </c>
      <c r="H24" s="344" t="s">
        <v>533</v>
      </c>
      <c r="J24" s="329">
        <v>22</v>
      </c>
      <c r="K24" s="327" t="s">
        <v>170</v>
      </c>
      <c r="L24" s="328"/>
      <c r="M24" s="329" t="s">
        <v>527</v>
      </c>
      <c r="N24" s="330" t="s">
        <v>530</v>
      </c>
      <c r="O24" s="344" t="s">
        <v>533</v>
      </c>
    </row>
    <row r="25" spans="1:15" ht="35.1" customHeight="1" x14ac:dyDescent="0.25">
      <c r="A25" s="329">
        <v>23</v>
      </c>
      <c r="B25" s="323" t="s">
        <v>171</v>
      </c>
      <c r="C25" s="323" t="s">
        <v>246</v>
      </c>
      <c r="D25" s="323" t="s">
        <v>247</v>
      </c>
      <c r="E25" s="324" t="s">
        <v>248</v>
      </c>
      <c r="F25" s="329" t="s">
        <v>527</v>
      </c>
      <c r="G25" s="330" t="s">
        <v>530</v>
      </c>
      <c r="H25" s="344" t="s">
        <v>533</v>
      </c>
      <c r="J25" s="329">
        <v>23</v>
      </c>
      <c r="K25" s="327" t="s">
        <v>171</v>
      </c>
      <c r="L25" s="328"/>
      <c r="M25" s="329" t="s">
        <v>527</v>
      </c>
      <c r="N25" s="330" t="s">
        <v>530</v>
      </c>
      <c r="O25" s="344" t="s">
        <v>533</v>
      </c>
    </row>
    <row r="26" spans="1:15" ht="35.1" customHeight="1" thickBot="1" x14ac:dyDescent="0.3">
      <c r="A26" s="332">
        <v>24</v>
      </c>
      <c r="B26" s="333" t="s">
        <v>172</v>
      </c>
      <c r="C26" s="333" t="s">
        <v>249</v>
      </c>
      <c r="D26" s="333" t="s">
        <v>250</v>
      </c>
      <c r="E26" s="334" t="s">
        <v>251</v>
      </c>
      <c r="F26" s="332" t="s">
        <v>527</v>
      </c>
      <c r="G26" s="335" t="s">
        <v>530</v>
      </c>
      <c r="H26" s="345" t="s">
        <v>533</v>
      </c>
      <c r="J26" s="332">
        <v>24</v>
      </c>
      <c r="K26" s="337" t="s">
        <v>172</v>
      </c>
      <c r="L26" s="338"/>
      <c r="M26" s="332" t="s">
        <v>527</v>
      </c>
      <c r="N26" s="335" t="s">
        <v>530</v>
      </c>
      <c r="O26" s="345" t="s">
        <v>533</v>
      </c>
    </row>
    <row r="27" spans="1:15" ht="20.100000000000001" customHeight="1" x14ac:dyDescent="0.25"/>
    <row r="28" spans="1:15" ht="20.100000000000001" customHeight="1" x14ac:dyDescent="0.25"/>
    <row r="29" spans="1:15" ht="20.100000000000001" customHeight="1" x14ac:dyDescent="0.25"/>
    <row r="30" spans="1:15" ht="20.100000000000001" customHeight="1" x14ac:dyDescent="0.25"/>
    <row r="31" spans="1:15" ht="20.100000000000001" customHeight="1" x14ac:dyDescent="0.25"/>
    <row r="32" spans="1:15" ht="20.100000000000001" customHeight="1" x14ac:dyDescent="0.25"/>
    <row r="33" spans="2:11" ht="20.100000000000001" customHeight="1" x14ac:dyDescent="0.25"/>
    <row r="34" spans="2:11" ht="20.100000000000001" customHeight="1" x14ac:dyDescent="0.25"/>
    <row r="35" spans="2:11" ht="20.100000000000001" customHeight="1" x14ac:dyDescent="0.25"/>
    <row r="36" spans="2:11" ht="20.100000000000001" customHeight="1" x14ac:dyDescent="0.25"/>
    <row r="37" spans="2:11" ht="20.100000000000001" customHeight="1" x14ac:dyDescent="0.25"/>
    <row r="38" spans="2:11" ht="20.100000000000001" customHeight="1" x14ac:dyDescent="0.25"/>
    <row r="39" spans="2:11" ht="20.100000000000001" customHeight="1" x14ac:dyDescent="0.25"/>
    <row r="40" spans="2:11" ht="20.100000000000001" customHeight="1" x14ac:dyDescent="0.25"/>
    <row r="41" spans="2:11" ht="20.100000000000001" customHeight="1" x14ac:dyDescent="0.25"/>
    <row r="42" spans="2:11" ht="20.100000000000001" customHeight="1" x14ac:dyDescent="0.25">
      <c r="B42" s="316" t="s">
        <v>11</v>
      </c>
      <c r="K42" s="346" t="s">
        <v>11</v>
      </c>
    </row>
    <row r="43" spans="2:11" ht="20.100000000000001" customHeight="1" x14ac:dyDescent="0.25"/>
    <row r="44" spans="2:11" ht="20.100000000000001" customHeight="1" x14ac:dyDescent="0.25"/>
    <row r="45" spans="2:11" ht="20.100000000000001" customHeight="1" x14ac:dyDescent="0.25"/>
    <row r="46" spans="2:11" ht="20.100000000000001" customHeight="1" x14ac:dyDescent="0.25">
      <c r="B46" s="316" t="s">
        <v>11</v>
      </c>
      <c r="K46" s="346" t="s">
        <v>11</v>
      </c>
    </row>
    <row r="47" spans="2:11" ht="20.100000000000001" customHeight="1" x14ac:dyDescent="0.25"/>
    <row r="48" spans="2:11" ht="20.100000000000001" customHeight="1" x14ac:dyDescent="0.25"/>
    <row r="49" spans="2:11" ht="20.100000000000001" customHeight="1" x14ac:dyDescent="0.25"/>
    <row r="50" spans="2:11" ht="20.100000000000001" customHeight="1" x14ac:dyDescent="0.25">
      <c r="B50" s="316" t="s">
        <v>11</v>
      </c>
      <c r="K50" s="346" t="s">
        <v>11</v>
      </c>
    </row>
    <row r="51" spans="2:11" ht="20.100000000000001" customHeight="1" x14ac:dyDescent="0.25"/>
    <row r="52" spans="2:11" ht="20.100000000000001" customHeight="1" x14ac:dyDescent="0.25"/>
    <row r="53" spans="2:11" ht="20.100000000000001" customHeight="1" x14ac:dyDescent="0.25"/>
    <row r="54" spans="2:11" ht="20.100000000000001" customHeight="1" x14ac:dyDescent="0.25">
      <c r="B54" s="316" t="s">
        <v>11</v>
      </c>
      <c r="K54" s="346" t="s">
        <v>11</v>
      </c>
    </row>
    <row r="55" spans="2:11" ht="20.100000000000001" customHeight="1" x14ac:dyDescent="0.25"/>
    <row r="56" spans="2:11" ht="20.100000000000001" customHeight="1" x14ac:dyDescent="0.25"/>
    <row r="57" spans="2:11" ht="20.100000000000001" customHeight="1" x14ac:dyDescent="0.25"/>
    <row r="58" spans="2:11" ht="20.100000000000001" customHeight="1" x14ac:dyDescent="0.25">
      <c r="B58" s="316" t="s">
        <v>11</v>
      </c>
      <c r="K58" s="346" t="s">
        <v>11</v>
      </c>
    </row>
    <row r="59" spans="2:11" ht="20.100000000000001" customHeight="1" x14ac:dyDescent="0.25"/>
    <row r="60" spans="2:11" ht="20.100000000000001" customHeight="1" x14ac:dyDescent="0.25"/>
    <row r="61" spans="2:11" ht="20.100000000000001" customHeight="1" x14ac:dyDescent="0.25"/>
    <row r="62" spans="2:11" ht="20.100000000000001" customHeight="1" x14ac:dyDescent="0.25">
      <c r="B62" s="316" t="s">
        <v>11</v>
      </c>
      <c r="K62" s="346" t="s">
        <v>11</v>
      </c>
    </row>
    <row r="63" spans="2:11" ht="20.100000000000001" customHeight="1" x14ac:dyDescent="0.25"/>
    <row r="64" spans="2:11" ht="20.100000000000001" customHeight="1" x14ac:dyDescent="0.25"/>
    <row r="65" spans="2:11" ht="20.100000000000001" customHeight="1" x14ac:dyDescent="0.25"/>
    <row r="66" spans="2:11" ht="20.100000000000001" customHeight="1" x14ac:dyDescent="0.25">
      <c r="B66" s="316" t="s">
        <v>11</v>
      </c>
      <c r="K66" s="346" t="s">
        <v>11</v>
      </c>
    </row>
    <row r="67" spans="2:11" ht="20.100000000000001" customHeight="1" x14ac:dyDescent="0.25"/>
    <row r="68" spans="2:11" ht="20.100000000000001" customHeight="1" x14ac:dyDescent="0.25"/>
    <row r="69" spans="2:11" ht="20.100000000000001" customHeight="1" x14ac:dyDescent="0.25"/>
    <row r="70" spans="2:11" ht="20.100000000000001" customHeight="1" x14ac:dyDescent="0.25">
      <c r="B70" s="316" t="s">
        <v>11</v>
      </c>
      <c r="K70" s="346" t="s">
        <v>11</v>
      </c>
    </row>
    <row r="71" spans="2:11" ht="20.100000000000001" customHeight="1" x14ac:dyDescent="0.25"/>
    <row r="72" spans="2:11" ht="20.100000000000001" customHeight="1" x14ac:dyDescent="0.25"/>
    <row r="73" spans="2:11" ht="20.100000000000001" customHeight="1" x14ac:dyDescent="0.25"/>
    <row r="74" spans="2:11" ht="20.100000000000001" customHeight="1" x14ac:dyDescent="0.25">
      <c r="B74" s="316" t="s">
        <v>11</v>
      </c>
      <c r="K74" s="346" t="s">
        <v>11</v>
      </c>
    </row>
    <row r="75" spans="2:11" ht="20.100000000000001" customHeight="1" x14ac:dyDescent="0.25"/>
    <row r="76" spans="2:11" ht="20.100000000000001" customHeight="1" x14ac:dyDescent="0.25"/>
    <row r="77" spans="2:11" ht="20.100000000000001" customHeight="1" x14ac:dyDescent="0.25"/>
    <row r="78" spans="2:11" ht="20.100000000000001" customHeight="1" x14ac:dyDescent="0.25">
      <c r="B78" s="316" t="s">
        <v>11</v>
      </c>
      <c r="K78" s="346" t="s">
        <v>11</v>
      </c>
    </row>
    <row r="79" spans="2:11" ht="20.100000000000001" customHeight="1" x14ac:dyDescent="0.25"/>
    <row r="80" spans="2:11" ht="20.100000000000001" customHeight="1" x14ac:dyDescent="0.25"/>
    <row r="81" spans="2:11" ht="20.100000000000001" customHeight="1" x14ac:dyDescent="0.25"/>
    <row r="82" spans="2:11" ht="20.100000000000001" customHeight="1" x14ac:dyDescent="0.25">
      <c r="B82" s="316" t="s">
        <v>11</v>
      </c>
      <c r="K82" s="346" t="s">
        <v>11</v>
      </c>
    </row>
    <row r="83" spans="2:11" ht="20.100000000000001" customHeight="1" x14ac:dyDescent="0.25"/>
    <row r="84" spans="2:11" ht="20.100000000000001" customHeight="1" x14ac:dyDescent="0.25"/>
    <row r="85" spans="2:11" ht="20.100000000000001" customHeight="1" x14ac:dyDescent="0.25"/>
    <row r="86" spans="2:11" ht="20.100000000000001" customHeight="1" x14ac:dyDescent="0.25">
      <c r="B86" s="316" t="s">
        <v>11</v>
      </c>
      <c r="K86" s="346" t="s">
        <v>11</v>
      </c>
    </row>
    <row r="87" spans="2:11" ht="20.100000000000001" customHeight="1" x14ac:dyDescent="0.25"/>
    <row r="88" spans="2:11" ht="20.100000000000001" customHeight="1" x14ac:dyDescent="0.25"/>
    <row r="89" spans="2:11" ht="20.100000000000001" customHeight="1" x14ac:dyDescent="0.25"/>
    <row r="90" spans="2:11" ht="20.100000000000001" customHeight="1" x14ac:dyDescent="0.25">
      <c r="B90" s="316" t="s">
        <v>11</v>
      </c>
      <c r="K90" s="346" t="s">
        <v>11</v>
      </c>
    </row>
    <row r="91" spans="2:11" ht="20.100000000000001" customHeight="1" x14ac:dyDescent="0.25"/>
    <row r="92" spans="2:11" ht="20.100000000000001" customHeight="1" x14ac:dyDescent="0.25"/>
    <row r="93" spans="2:11" ht="20.100000000000001" customHeight="1" x14ac:dyDescent="0.25"/>
    <row r="94" spans="2:11" ht="20.100000000000001" customHeight="1" x14ac:dyDescent="0.25">
      <c r="B94" s="316" t="s">
        <v>11</v>
      </c>
      <c r="K94" s="346" t="s">
        <v>11</v>
      </c>
    </row>
    <row r="95" spans="2:11" ht="20.100000000000001" customHeight="1" x14ac:dyDescent="0.25"/>
    <row r="96" spans="2:11" ht="20.100000000000001" customHeight="1" x14ac:dyDescent="0.25"/>
    <row r="97" spans="2:11" ht="20.100000000000001" customHeight="1" x14ac:dyDescent="0.25"/>
    <row r="98" spans="2:11" ht="20.100000000000001" customHeight="1" x14ac:dyDescent="0.25">
      <c r="B98" s="316" t="s">
        <v>11</v>
      </c>
      <c r="K98" s="346" t="s">
        <v>11</v>
      </c>
    </row>
    <row r="99" spans="2:11" ht="20.100000000000001" customHeight="1" x14ac:dyDescent="0.25"/>
    <row r="100" spans="2:11" ht="20.100000000000001" customHeight="1" x14ac:dyDescent="0.25"/>
    <row r="101" spans="2:11" ht="20.100000000000001" customHeight="1" x14ac:dyDescent="0.25"/>
    <row r="102" spans="2:11" ht="20.100000000000001" customHeight="1" x14ac:dyDescent="0.25">
      <c r="B102" s="316" t="s">
        <v>11</v>
      </c>
      <c r="K102" s="346" t="s">
        <v>11</v>
      </c>
    </row>
    <row r="103" spans="2:11" ht="20.100000000000001" customHeight="1" x14ac:dyDescent="0.25"/>
    <row r="104" spans="2:11" ht="20.100000000000001" customHeight="1" x14ac:dyDescent="0.25"/>
    <row r="105" spans="2:11" ht="20.100000000000001" customHeight="1" x14ac:dyDescent="0.25"/>
    <row r="106" spans="2:11" ht="20.100000000000001" customHeight="1" x14ac:dyDescent="0.25">
      <c r="B106" s="316" t="s">
        <v>11</v>
      </c>
      <c r="K106" s="346" t="s">
        <v>11</v>
      </c>
    </row>
    <row r="107" spans="2:11" ht="20.100000000000001" customHeight="1" x14ac:dyDescent="0.25"/>
    <row r="108" spans="2:11" ht="20.100000000000001" customHeight="1" x14ac:dyDescent="0.25"/>
    <row r="109" spans="2:11" ht="20.100000000000001" customHeight="1" x14ac:dyDescent="0.25"/>
    <row r="110" spans="2:11" ht="20.100000000000001" customHeight="1" x14ac:dyDescent="0.25">
      <c r="B110" s="316" t="s">
        <v>11</v>
      </c>
      <c r="K110" s="346" t="s">
        <v>11</v>
      </c>
    </row>
    <row r="111" spans="2:11" ht="20.100000000000001" customHeight="1" x14ac:dyDescent="0.25"/>
    <row r="112" spans="2:11" ht="20.100000000000001" customHeight="1" x14ac:dyDescent="0.25"/>
    <row r="113" spans="2:11" ht="20.100000000000001" customHeight="1" x14ac:dyDescent="0.25"/>
    <row r="114" spans="2:11" ht="20.100000000000001" customHeight="1" x14ac:dyDescent="0.25">
      <c r="B114" s="316" t="s">
        <v>11</v>
      </c>
      <c r="K114" s="346" t="s">
        <v>11</v>
      </c>
    </row>
    <row r="115" spans="2:11" ht="20.100000000000001" customHeight="1" x14ac:dyDescent="0.25"/>
    <row r="116" spans="2:11" ht="20.100000000000001" customHeight="1" x14ac:dyDescent="0.25"/>
    <row r="117" spans="2:11" ht="20.100000000000001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headerFooter>
    <oddHeader>&amp;L&amp;"Cambria,Gras"&amp;14&amp;F, &amp;A&amp;R&amp;"Arial,Gras"&amp;14Assignation des capitaines selon les restrictions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54"/>
  <sheetViews>
    <sheetView zoomScaleNormal="100" workbookViewId="0">
      <pane ySplit="1" topLeftCell="A2" activePane="bottomLeft" state="frozen"/>
      <selection pane="bottomLeft" activeCell="C2" sqref="C2"/>
    </sheetView>
  </sheetViews>
  <sheetFormatPr baseColWidth="10" defaultRowHeight="15.75" x14ac:dyDescent="0.25"/>
  <cols>
    <col min="1" max="2" width="9.7109375" style="177" customWidth="1"/>
    <col min="3" max="3" width="14.7109375" style="177" customWidth="1"/>
    <col min="4" max="5" width="9.7109375" style="177" customWidth="1"/>
    <col min="6" max="6" width="30.7109375" style="177" customWidth="1"/>
    <col min="7" max="7" width="9.28515625" style="177" customWidth="1"/>
    <col min="8" max="8" width="30.7109375" style="177" customWidth="1"/>
    <col min="9" max="10" width="9.28515625" style="177" customWidth="1"/>
    <col min="11" max="12" width="45.7109375" style="177" customWidth="1"/>
    <col min="13" max="26" width="11.42578125" style="177"/>
    <col min="27" max="30" width="25.7109375" style="177" customWidth="1"/>
    <col min="31" max="16384" width="11.42578125" style="177"/>
  </cols>
  <sheetData>
    <row r="1" spans="1:34" s="184" customFormat="1" ht="30" customHeight="1" thickBot="1" x14ac:dyDescent="0.3">
      <c r="A1" s="29" t="s">
        <v>29</v>
      </c>
      <c r="B1" s="31" t="s">
        <v>30</v>
      </c>
      <c r="C1" s="29" t="s">
        <v>31</v>
      </c>
      <c r="D1" s="30" t="s">
        <v>32</v>
      </c>
      <c r="E1" s="179" t="s">
        <v>86</v>
      </c>
      <c r="F1" s="30" t="s">
        <v>406</v>
      </c>
      <c r="G1" s="180" t="s">
        <v>253</v>
      </c>
      <c r="H1" s="180" t="s">
        <v>407</v>
      </c>
      <c r="I1" s="30" t="s">
        <v>253</v>
      </c>
      <c r="J1" s="31" t="s">
        <v>254</v>
      </c>
      <c r="K1" s="29" t="s">
        <v>429</v>
      </c>
      <c r="L1" s="31" t="s">
        <v>430</v>
      </c>
      <c r="M1" s="29" t="s">
        <v>281</v>
      </c>
      <c r="N1" s="30" t="s">
        <v>29</v>
      </c>
      <c r="O1" s="30" t="s">
        <v>30</v>
      </c>
      <c r="P1" s="30" t="s">
        <v>31</v>
      </c>
      <c r="Q1" s="30" t="s">
        <v>32</v>
      </c>
      <c r="R1" s="179" t="s">
        <v>86</v>
      </c>
      <c r="S1" s="31" t="s">
        <v>254</v>
      </c>
      <c r="T1" s="29" t="s">
        <v>281</v>
      </c>
      <c r="U1" s="30" t="s">
        <v>29</v>
      </c>
      <c r="V1" s="30" t="s">
        <v>30</v>
      </c>
      <c r="W1" s="30" t="s">
        <v>31</v>
      </c>
      <c r="X1" s="30" t="s">
        <v>32</v>
      </c>
      <c r="Y1" s="179" t="s">
        <v>86</v>
      </c>
      <c r="Z1" s="31" t="s">
        <v>254</v>
      </c>
      <c r="AA1" s="347" t="s">
        <v>300</v>
      </c>
      <c r="AB1" s="348" t="s">
        <v>301</v>
      </c>
      <c r="AC1" s="349" t="s">
        <v>302</v>
      </c>
      <c r="AD1" s="350" t="s">
        <v>303</v>
      </c>
      <c r="AE1" s="181"/>
      <c r="AF1" s="182" t="s">
        <v>410</v>
      </c>
      <c r="AG1" s="183"/>
    </row>
    <row r="2" spans="1:34" s="184" customFormat="1" ht="30" customHeight="1" x14ac:dyDescent="0.25">
      <c r="A2" s="8" t="s">
        <v>284</v>
      </c>
      <c r="B2" s="14" t="s">
        <v>33</v>
      </c>
      <c r="C2" s="8" t="s">
        <v>534</v>
      </c>
      <c r="D2" s="9" t="s">
        <v>81</v>
      </c>
      <c r="E2" s="185">
        <v>1</v>
      </c>
      <c r="F2" s="9" t="str">
        <f>Distribution!B3</f>
        <v>Capitaine 1</v>
      </c>
      <c r="G2" s="204"/>
      <c r="H2" s="186" t="str">
        <f>Distribution!B4</f>
        <v>Capitaine 2</v>
      </c>
      <c r="I2" s="9" t="str">
        <f>IF(G2="v",AF2,IF(G2="d",AE2,AG2))</f>
        <v xml:space="preserve"> </v>
      </c>
      <c r="J2" s="14" t="s">
        <v>280</v>
      </c>
      <c r="K2" s="8" t="str">
        <f>CONCATENATE(O2," - ",P2," - ",Q2," - ",R2," - ",S2)</f>
        <v>P19 - [Jour 2] - 12H00 - G3 - Cl. A</v>
      </c>
      <c r="L2" s="14" t="str">
        <f>CONCATENATE(V2," - ",W2," - ",X2," - ",Y2," - ",Z2)</f>
        <v>P20 - [Jour 2] - 12H00 - G4 - Cl. C</v>
      </c>
      <c r="M2" s="8" t="s">
        <v>282</v>
      </c>
      <c r="N2" s="9" t="s">
        <v>288</v>
      </c>
      <c r="O2" s="9" t="s">
        <v>51</v>
      </c>
      <c r="P2" s="9" t="s">
        <v>535</v>
      </c>
      <c r="Q2" s="9" t="s">
        <v>82</v>
      </c>
      <c r="R2" s="9" t="s">
        <v>433</v>
      </c>
      <c r="S2" s="14" t="s">
        <v>435</v>
      </c>
      <c r="T2" s="8" t="s">
        <v>283</v>
      </c>
      <c r="U2" s="9" t="s">
        <v>288</v>
      </c>
      <c r="V2" s="9" t="s">
        <v>52</v>
      </c>
      <c r="W2" s="9" t="s">
        <v>535</v>
      </c>
      <c r="X2" s="9" t="s">
        <v>82</v>
      </c>
      <c r="Y2" s="9" t="s">
        <v>434</v>
      </c>
      <c r="Z2" s="14" t="s">
        <v>437</v>
      </c>
      <c r="AA2" s="351" t="str">
        <f>IF(G2="v",F2,IF(G2="d",H2,AB2))</f>
        <v>Gagnant Partie 1</v>
      </c>
      <c r="AB2" s="352" t="s">
        <v>304</v>
      </c>
      <c r="AC2" s="353" t="str">
        <f>IF(G2="v",H2,IF(G2="d",F2,AD2))</f>
        <v>Perdant Partie 1</v>
      </c>
      <c r="AD2" s="354" t="s">
        <v>305</v>
      </c>
      <c r="AE2" s="8" t="s">
        <v>408</v>
      </c>
      <c r="AF2" s="9" t="s">
        <v>400</v>
      </c>
      <c r="AG2" s="14" t="s">
        <v>409</v>
      </c>
      <c r="AH2" s="187"/>
    </row>
    <row r="3" spans="1:34" s="184" customFormat="1" ht="30" customHeight="1" x14ac:dyDescent="0.25">
      <c r="A3" s="10" t="s">
        <v>284</v>
      </c>
      <c r="B3" s="15" t="s">
        <v>34</v>
      </c>
      <c r="C3" s="10" t="s">
        <v>534</v>
      </c>
      <c r="D3" s="11" t="s">
        <v>81</v>
      </c>
      <c r="E3" s="188">
        <v>2</v>
      </c>
      <c r="F3" s="11" t="str">
        <f>Distribution!B5</f>
        <v>Capitaine 3</v>
      </c>
      <c r="G3" s="205"/>
      <c r="H3" s="189" t="str">
        <f>Distribution!B6</f>
        <v>Capitaine 4</v>
      </c>
      <c r="I3" s="11" t="str">
        <f t="shared" ref="I3:I13" si="0">IF(G3="v",AF3,IF(G3="d",AE3,AG3))</f>
        <v xml:space="preserve"> </v>
      </c>
      <c r="J3" s="15" t="s">
        <v>280</v>
      </c>
      <c r="K3" s="10" t="str">
        <f>CONCATENATE(O3," - ",P3," - ",Q3," - ",R3," - ",S3)</f>
        <v>P19 - [Jour 2] - 12H00 - G3 - Cl. A</v>
      </c>
      <c r="L3" s="15" t="str">
        <f>CONCATENATE(V3," - ",W3," - ",X3," - ",Y3," - ",Z3)</f>
        <v>P20 - [Jour 2] - 12H00 - G4 - Cl. C</v>
      </c>
      <c r="M3" s="10" t="s">
        <v>282</v>
      </c>
      <c r="N3" s="11" t="s">
        <v>288</v>
      </c>
      <c r="O3" s="11" t="s">
        <v>51</v>
      </c>
      <c r="P3" s="11" t="s">
        <v>535</v>
      </c>
      <c r="Q3" s="11" t="s">
        <v>82</v>
      </c>
      <c r="R3" s="11" t="s">
        <v>433</v>
      </c>
      <c r="S3" s="15" t="s">
        <v>435</v>
      </c>
      <c r="T3" s="10" t="s">
        <v>283</v>
      </c>
      <c r="U3" s="11" t="s">
        <v>288</v>
      </c>
      <c r="V3" s="11" t="s">
        <v>52</v>
      </c>
      <c r="W3" s="11" t="s">
        <v>535</v>
      </c>
      <c r="X3" s="11" t="s">
        <v>82</v>
      </c>
      <c r="Y3" s="11" t="s">
        <v>434</v>
      </c>
      <c r="Z3" s="15" t="s">
        <v>437</v>
      </c>
      <c r="AA3" s="355" t="str">
        <f t="shared" ref="AA3:AA49" si="1">IF(G3="v",F3,IF(G3="d",H3,AB3))</f>
        <v>Gagnant Partie 2</v>
      </c>
      <c r="AB3" s="356" t="s">
        <v>306</v>
      </c>
      <c r="AC3" s="357" t="str">
        <f t="shared" ref="AC3:AC49" si="2">IF(G3="v",H3,IF(G3="d",F3,AD3))</f>
        <v>Perdant Partie 2</v>
      </c>
      <c r="AD3" s="358" t="s">
        <v>307</v>
      </c>
      <c r="AE3" s="10" t="s">
        <v>408</v>
      </c>
      <c r="AF3" s="11" t="s">
        <v>400</v>
      </c>
      <c r="AG3" s="190" t="s">
        <v>409</v>
      </c>
    </row>
    <row r="4" spans="1:34" s="184" customFormat="1" ht="30" customHeight="1" x14ac:dyDescent="0.25">
      <c r="A4" s="10" t="s">
        <v>284</v>
      </c>
      <c r="B4" s="15" t="s">
        <v>35</v>
      </c>
      <c r="C4" s="10" t="s">
        <v>534</v>
      </c>
      <c r="D4" s="11" t="s">
        <v>81</v>
      </c>
      <c r="E4" s="188">
        <v>3</v>
      </c>
      <c r="F4" s="11" t="str">
        <f>Distribution!B7</f>
        <v>Capitaine 5</v>
      </c>
      <c r="G4" s="205"/>
      <c r="H4" s="189" t="str">
        <f>Distribution!B8</f>
        <v>Capitaine 6</v>
      </c>
      <c r="I4" s="11" t="str">
        <f t="shared" si="0"/>
        <v xml:space="preserve"> </v>
      </c>
      <c r="J4" s="15" t="s">
        <v>280</v>
      </c>
      <c r="K4" s="10" t="str">
        <f>CONCATENATE(O4," - ",P4," - ",Q4," - ",R4," - ",S4)</f>
        <v>P17 - [Jour 2] - 12H00 - G1 - Cl. A</v>
      </c>
      <c r="L4" s="15" t="str">
        <f>CONCATENATE(V4," - ",W4," - ",X4," - ",Y4," - ",Z4)</f>
        <v>P18 - [Jour 2] - 12H00 - G2 - Cl. C</v>
      </c>
      <c r="M4" s="10" t="s">
        <v>282</v>
      </c>
      <c r="N4" s="11" t="s">
        <v>288</v>
      </c>
      <c r="O4" s="11" t="s">
        <v>49</v>
      </c>
      <c r="P4" s="11" t="s">
        <v>535</v>
      </c>
      <c r="Q4" s="11" t="s">
        <v>82</v>
      </c>
      <c r="R4" s="11" t="s">
        <v>431</v>
      </c>
      <c r="S4" s="15" t="s">
        <v>435</v>
      </c>
      <c r="T4" s="10" t="s">
        <v>283</v>
      </c>
      <c r="U4" s="11" t="s">
        <v>288</v>
      </c>
      <c r="V4" s="11" t="s">
        <v>50</v>
      </c>
      <c r="W4" s="11" t="s">
        <v>535</v>
      </c>
      <c r="X4" s="11" t="s">
        <v>82</v>
      </c>
      <c r="Y4" s="11" t="s">
        <v>432</v>
      </c>
      <c r="Z4" s="15" t="s">
        <v>437</v>
      </c>
      <c r="AA4" s="355" t="str">
        <f t="shared" si="1"/>
        <v>Gagnant Partie 3</v>
      </c>
      <c r="AB4" s="356" t="s">
        <v>308</v>
      </c>
      <c r="AC4" s="357" t="str">
        <f t="shared" si="2"/>
        <v>Perdant Partie 3</v>
      </c>
      <c r="AD4" s="358" t="s">
        <v>309</v>
      </c>
      <c r="AE4" s="10" t="s">
        <v>408</v>
      </c>
      <c r="AF4" s="11" t="s">
        <v>400</v>
      </c>
      <c r="AG4" s="15" t="s">
        <v>409</v>
      </c>
    </row>
    <row r="5" spans="1:34" s="184" customFormat="1" ht="30" customHeight="1" thickBot="1" x14ac:dyDescent="0.3">
      <c r="A5" s="12" t="s">
        <v>284</v>
      </c>
      <c r="B5" s="16" t="s">
        <v>36</v>
      </c>
      <c r="C5" s="12" t="s">
        <v>534</v>
      </c>
      <c r="D5" s="13" t="s">
        <v>81</v>
      </c>
      <c r="E5" s="191">
        <v>4</v>
      </c>
      <c r="F5" s="13" t="str">
        <f>Distribution!B9</f>
        <v>Capitaine 7</v>
      </c>
      <c r="G5" s="206"/>
      <c r="H5" s="192" t="str">
        <f>Distribution!B10</f>
        <v>Capitaine 8</v>
      </c>
      <c r="I5" s="13" t="str">
        <f t="shared" si="0"/>
        <v xml:space="preserve"> </v>
      </c>
      <c r="J5" s="16" t="s">
        <v>280</v>
      </c>
      <c r="K5" s="12" t="str">
        <f>CONCATENATE(O5," - ",P5," - ",Q5," - ",R5," - ",S5)</f>
        <v>P17 - [Jour 2] - 12H00 - G1 - Cl. A</v>
      </c>
      <c r="L5" s="16" t="str">
        <f>CONCATENATE(V5," - ",W5," - ",X5," - ",Y5," - ",Z5)</f>
        <v>P18 - [Jour 2] - 12H00 - G2 - Cl. C</v>
      </c>
      <c r="M5" s="12" t="s">
        <v>282</v>
      </c>
      <c r="N5" s="13" t="s">
        <v>288</v>
      </c>
      <c r="O5" s="13" t="s">
        <v>49</v>
      </c>
      <c r="P5" s="13" t="s">
        <v>535</v>
      </c>
      <c r="Q5" s="13" t="s">
        <v>82</v>
      </c>
      <c r="R5" s="13" t="s">
        <v>431</v>
      </c>
      <c r="S5" s="16" t="s">
        <v>435</v>
      </c>
      <c r="T5" s="12" t="s">
        <v>283</v>
      </c>
      <c r="U5" s="13" t="s">
        <v>288</v>
      </c>
      <c r="V5" s="13" t="s">
        <v>50</v>
      </c>
      <c r="W5" s="13" t="s">
        <v>535</v>
      </c>
      <c r="X5" s="13" t="s">
        <v>82</v>
      </c>
      <c r="Y5" s="13" t="s">
        <v>432</v>
      </c>
      <c r="Z5" s="16" t="s">
        <v>437</v>
      </c>
      <c r="AA5" s="359" t="str">
        <f t="shared" si="1"/>
        <v>Gagnant Partie 4</v>
      </c>
      <c r="AB5" s="360" t="s">
        <v>310</v>
      </c>
      <c r="AC5" s="361" t="str">
        <f t="shared" si="2"/>
        <v>Perdant Partie 4</v>
      </c>
      <c r="AD5" s="362" t="s">
        <v>311</v>
      </c>
      <c r="AE5" s="12" t="s">
        <v>408</v>
      </c>
      <c r="AF5" s="13" t="s">
        <v>400</v>
      </c>
      <c r="AG5" s="193" t="s">
        <v>409</v>
      </c>
    </row>
    <row r="6" spans="1:34" s="184" customFormat="1" ht="30" customHeight="1" x14ac:dyDescent="0.25">
      <c r="A6" s="8" t="s">
        <v>285</v>
      </c>
      <c r="B6" s="14" t="s">
        <v>37</v>
      </c>
      <c r="C6" s="8" t="s">
        <v>534</v>
      </c>
      <c r="D6" s="9" t="s">
        <v>82</v>
      </c>
      <c r="E6" s="185">
        <v>1</v>
      </c>
      <c r="F6" s="9" t="str">
        <f>Distribution!B11</f>
        <v>Capitaine 9</v>
      </c>
      <c r="G6" s="204"/>
      <c r="H6" s="186" t="str">
        <f>Distribution!B12</f>
        <v>Capitaine 10</v>
      </c>
      <c r="I6" s="9" t="str">
        <f t="shared" si="0"/>
        <v xml:space="preserve"> </v>
      </c>
      <c r="J6" s="14" t="s">
        <v>280</v>
      </c>
      <c r="K6" s="10" t="str">
        <f t="shared" ref="K6:K49" si="3">CONCATENATE(O6," - ",P6," - ",Q6," - ",R6," - ",S6)</f>
        <v>P23 - [Jour 2] - 14H00 - G3 - Cl. A</v>
      </c>
      <c r="L6" s="14" t="str">
        <f t="shared" ref="L6:L49" si="4">CONCATENATE(V6," - ",W6," - ",X6," - ",Y6," - ",Z6)</f>
        <v>P24 - [Jour 2] - 14H00 - G4 - Cl. C</v>
      </c>
      <c r="M6" s="8" t="s">
        <v>282</v>
      </c>
      <c r="N6" s="9" t="s">
        <v>289</v>
      </c>
      <c r="O6" s="9" t="s">
        <v>55</v>
      </c>
      <c r="P6" s="9" t="s">
        <v>535</v>
      </c>
      <c r="Q6" s="9" t="s">
        <v>83</v>
      </c>
      <c r="R6" s="9" t="s">
        <v>433</v>
      </c>
      <c r="S6" s="14" t="s">
        <v>435</v>
      </c>
      <c r="T6" s="8" t="s">
        <v>283</v>
      </c>
      <c r="U6" s="9" t="s">
        <v>289</v>
      </c>
      <c r="V6" s="9" t="s">
        <v>56</v>
      </c>
      <c r="W6" s="9" t="s">
        <v>535</v>
      </c>
      <c r="X6" s="9" t="s">
        <v>83</v>
      </c>
      <c r="Y6" s="9" t="s">
        <v>434</v>
      </c>
      <c r="Z6" s="14" t="s">
        <v>437</v>
      </c>
      <c r="AA6" s="351" t="str">
        <f t="shared" si="1"/>
        <v>Gagnant Partie 5</v>
      </c>
      <c r="AB6" s="352" t="s">
        <v>312</v>
      </c>
      <c r="AC6" s="353" t="str">
        <f t="shared" si="2"/>
        <v>Perdant Partie 5</v>
      </c>
      <c r="AD6" s="354" t="s">
        <v>313</v>
      </c>
      <c r="AE6" s="8" t="s">
        <v>408</v>
      </c>
      <c r="AF6" s="9" t="s">
        <v>400</v>
      </c>
      <c r="AG6" s="14" t="s">
        <v>409</v>
      </c>
    </row>
    <row r="7" spans="1:34" s="184" customFormat="1" ht="30" customHeight="1" x14ac:dyDescent="0.25">
      <c r="A7" s="10" t="s">
        <v>285</v>
      </c>
      <c r="B7" s="15" t="s">
        <v>38</v>
      </c>
      <c r="C7" s="10" t="s">
        <v>534</v>
      </c>
      <c r="D7" s="11" t="s">
        <v>82</v>
      </c>
      <c r="E7" s="188">
        <v>2</v>
      </c>
      <c r="F7" s="11" t="str">
        <f>Distribution!B13</f>
        <v>Capitaine 11</v>
      </c>
      <c r="G7" s="205"/>
      <c r="H7" s="189" t="str">
        <f>Distribution!B14</f>
        <v>Capitaine 12</v>
      </c>
      <c r="I7" s="11" t="str">
        <f>IF(G7="v",AF7,IF(G7="d",AE7,AG7))</f>
        <v xml:space="preserve"> </v>
      </c>
      <c r="J7" s="15" t="s">
        <v>280</v>
      </c>
      <c r="K7" s="10" t="str">
        <f t="shared" si="3"/>
        <v>P23 - [Jour 2] - 14H00 - G3 - Cl. A</v>
      </c>
      <c r="L7" s="15" t="str">
        <f t="shared" si="4"/>
        <v>P24 - [Jour 2] - 14H00 - G4 - Cl. C</v>
      </c>
      <c r="M7" s="10" t="s">
        <v>282</v>
      </c>
      <c r="N7" s="11" t="s">
        <v>289</v>
      </c>
      <c r="O7" s="11" t="s">
        <v>55</v>
      </c>
      <c r="P7" s="11" t="s">
        <v>535</v>
      </c>
      <c r="Q7" s="11" t="s">
        <v>83</v>
      </c>
      <c r="R7" s="11" t="s">
        <v>433</v>
      </c>
      <c r="S7" s="15" t="s">
        <v>435</v>
      </c>
      <c r="T7" s="10" t="s">
        <v>283</v>
      </c>
      <c r="U7" s="11" t="s">
        <v>289</v>
      </c>
      <c r="V7" s="11" t="s">
        <v>56</v>
      </c>
      <c r="W7" s="11" t="s">
        <v>535</v>
      </c>
      <c r="X7" s="11" t="s">
        <v>83</v>
      </c>
      <c r="Y7" s="11" t="s">
        <v>434</v>
      </c>
      <c r="Z7" s="15" t="s">
        <v>437</v>
      </c>
      <c r="AA7" s="355" t="str">
        <f>IF(G7="v",F7,IF(G7="d",H7,AB7))</f>
        <v>Gagnant Partie 6</v>
      </c>
      <c r="AB7" s="356" t="s">
        <v>314</v>
      </c>
      <c r="AC7" s="357" t="str">
        <f>IF(G7="v",H7,IF(G7="d",F7,AD7))</f>
        <v>Perdant Partie 6</v>
      </c>
      <c r="AD7" s="358" t="s">
        <v>315</v>
      </c>
      <c r="AE7" s="10" t="s">
        <v>408</v>
      </c>
      <c r="AF7" s="11" t="s">
        <v>400</v>
      </c>
      <c r="AG7" s="190" t="s">
        <v>409</v>
      </c>
    </row>
    <row r="8" spans="1:34" s="184" customFormat="1" ht="30" customHeight="1" x14ac:dyDescent="0.25">
      <c r="A8" s="10" t="s">
        <v>285</v>
      </c>
      <c r="B8" s="15" t="s">
        <v>39</v>
      </c>
      <c r="C8" s="10" t="s">
        <v>534</v>
      </c>
      <c r="D8" s="11" t="s">
        <v>82</v>
      </c>
      <c r="E8" s="188">
        <v>3</v>
      </c>
      <c r="F8" s="11" t="str">
        <f>Distribution!B15</f>
        <v>Capitaine 13</v>
      </c>
      <c r="G8" s="205"/>
      <c r="H8" s="189" t="str">
        <f>Distribution!B16</f>
        <v>Capitaine 14</v>
      </c>
      <c r="I8" s="11" t="str">
        <f t="shared" si="0"/>
        <v xml:space="preserve"> </v>
      </c>
      <c r="J8" s="15" t="s">
        <v>280</v>
      </c>
      <c r="K8" s="10" t="str">
        <f t="shared" si="3"/>
        <v>P21 - [Jour 2] - 14H00 - G1 - Cl. A</v>
      </c>
      <c r="L8" s="15" t="str">
        <f t="shared" si="4"/>
        <v>P22 - [Jour 2] - 14H00 - G2 - Cl. C</v>
      </c>
      <c r="M8" s="10" t="s">
        <v>282</v>
      </c>
      <c r="N8" s="11" t="s">
        <v>289</v>
      </c>
      <c r="O8" s="11" t="s">
        <v>53</v>
      </c>
      <c r="P8" s="11" t="s">
        <v>535</v>
      </c>
      <c r="Q8" s="11" t="s">
        <v>83</v>
      </c>
      <c r="R8" s="11" t="s">
        <v>431</v>
      </c>
      <c r="S8" s="15" t="s">
        <v>435</v>
      </c>
      <c r="T8" s="10" t="s">
        <v>283</v>
      </c>
      <c r="U8" s="11" t="s">
        <v>289</v>
      </c>
      <c r="V8" s="11" t="s">
        <v>54</v>
      </c>
      <c r="W8" s="11" t="s">
        <v>535</v>
      </c>
      <c r="X8" s="11" t="s">
        <v>83</v>
      </c>
      <c r="Y8" s="11" t="s">
        <v>432</v>
      </c>
      <c r="Z8" s="15" t="s">
        <v>437</v>
      </c>
      <c r="AA8" s="355" t="str">
        <f t="shared" si="1"/>
        <v>Gagnant Partie 7</v>
      </c>
      <c r="AB8" s="356" t="s">
        <v>316</v>
      </c>
      <c r="AC8" s="357" t="str">
        <f t="shared" si="2"/>
        <v>Perdant Partie 7</v>
      </c>
      <c r="AD8" s="358" t="s">
        <v>317</v>
      </c>
      <c r="AE8" s="10" t="s">
        <v>408</v>
      </c>
      <c r="AF8" s="11" t="s">
        <v>400</v>
      </c>
      <c r="AG8" s="15" t="s">
        <v>409</v>
      </c>
    </row>
    <row r="9" spans="1:34" s="184" customFormat="1" ht="30" customHeight="1" thickBot="1" x14ac:dyDescent="0.3">
      <c r="A9" s="12" t="s">
        <v>285</v>
      </c>
      <c r="B9" s="16" t="s">
        <v>40</v>
      </c>
      <c r="C9" s="12" t="s">
        <v>534</v>
      </c>
      <c r="D9" s="13" t="s">
        <v>82</v>
      </c>
      <c r="E9" s="191">
        <v>4</v>
      </c>
      <c r="F9" s="13" t="str">
        <f>Distribution!B17</f>
        <v>Capitaine 15</v>
      </c>
      <c r="G9" s="206"/>
      <c r="H9" s="192" t="str">
        <f>Distribution!B18</f>
        <v>Capitaine 16</v>
      </c>
      <c r="I9" s="13" t="str">
        <f t="shared" si="0"/>
        <v xml:space="preserve"> </v>
      </c>
      <c r="J9" s="16" t="s">
        <v>280</v>
      </c>
      <c r="K9" s="12" t="str">
        <f t="shared" si="3"/>
        <v>P21 - [Jour 2] - 14H00 - G1 - Cl. A</v>
      </c>
      <c r="L9" s="16" t="str">
        <f t="shared" si="4"/>
        <v>P22 - [Jour 2] - 14H00 - G2 - Cl. C</v>
      </c>
      <c r="M9" s="12" t="s">
        <v>282</v>
      </c>
      <c r="N9" s="13" t="s">
        <v>289</v>
      </c>
      <c r="O9" s="13" t="s">
        <v>53</v>
      </c>
      <c r="P9" s="13" t="s">
        <v>535</v>
      </c>
      <c r="Q9" s="13" t="s">
        <v>83</v>
      </c>
      <c r="R9" s="13" t="s">
        <v>431</v>
      </c>
      <c r="S9" s="16" t="s">
        <v>435</v>
      </c>
      <c r="T9" s="12" t="s">
        <v>283</v>
      </c>
      <c r="U9" s="13" t="s">
        <v>289</v>
      </c>
      <c r="V9" s="13" t="s">
        <v>54</v>
      </c>
      <c r="W9" s="13" t="s">
        <v>535</v>
      </c>
      <c r="X9" s="13" t="s">
        <v>83</v>
      </c>
      <c r="Y9" s="13" t="s">
        <v>432</v>
      </c>
      <c r="Z9" s="16" t="s">
        <v>437</v>
      </c>
      <c r="AA9" s="359" t="str">
        <f t="shared" si="1"/>
        <v>Gagnant Partie 8</v>
      </c>
      <c r="AB9" s="360" t="s">
        <v>318</v>
      </c>
      <c r="AC9" s="361" t="str">
        <f t="shared" si="2"/>
        <v>Perdant Partie 8</v>
      </c>
      <c r="AD9" s="362" t="s">
        <v>319</v>
      </c>
      <c r="AE9" s="12" t="s">
        <v>408</v>
      </c>
      <c r="AF9" s="13" t="s">
        <v>400</v>
      </c>
      <c r="AG9" s="193" t="s">
        <v>409</v>
      </c>
    </row>
    <row r="10" spans="1:34" s="184" customFormat="1" ht="30" customHeight="1" x14ac:dyDescent="0.25">
      <c r="A10" s="8" t="s">
        <v>286</v>
      </c>
      <c r="B10" s="14" t="s">
        <v>41</v>
      </c>
      <c r="C10" s="8" t="s">
        <v>534</v>
      </c>
      <c r="D10" s="9" t="s">
        <v>83</v>
      </c>
      <c r="E10" s="185">
        <v>1</v>
      </c>
      <c r="F10" s="9" t="str">
        <f>Distribution!B19</f>
        <v>Capitaine 17</v>
      </c>
      <c r="G10" s="204"/>
      <c r="H10" s="186" t="str">
        <f>Distribution!B20</f>
        <v>Capitaine 18</v>
      </c>
      <c r="I10" s="9" t="str">
        <f t="shared" si="0"/>
        <v xml:space="preserve"> </v>
      </c>
      <c r="J10" s="14" t="s">
        <v>280</v>
      </c>
      <c r="K10" s="10" t="str">
        <f t="shared" si="3"/>
        <v>P15 - [Jour 2] - 10H00 - G3 - Cl. A</v>
      </c>
      <c r="L10" s="14" t="str">
        <f t="shared" si="4"/>
        <v>P16 - [Jour 2] - 10H00 - G4 - Cl. C</v>
      </c>
      <c r="M10" s="8" t="s">
        <v>282</v>
      </c>
      <c r="N10" s="9" t="s">
        <v>287</v>
      </c>
      <c r="O10" s="9" t="s">
        <v>47</v>
      </c>
      <c r="P10" s="9" t="s">
        <v>535</v>
      </c>
      <c r="Q10" s="9" t="s">
        <v>81</v>
      </c>
      <c r="R10" s="9" t="s">
        <v>433</v>
      </c>
      <c r="S10" s="14" t="s">
        <v>435</v>
      </c>
      <c r="T10" s="8" t="s">
        <v>283</v>
      </c>
      <c r="U10" s="9" t="s">
        <v>287</v>
      </c>
      <c r="V10" s="9" t="s">
        <v>48</v>
      </c>
      <c r="W10" s="9" t="s">
        <v>535</v>
      </c>
      <c r="X10" s="9" t="s">
        <v>81</v>
      </c>
      <c r="Y10" s="9" t="s">
        <v>434</v>
      </c>
      <c r="Z10" s="14" t="s">
        <v>437</v>
      </c>
      <c r="AA10" s="351" t="str">
        <f t="shared" si="1"/>
        <v>Gagnant Partie 9</v>
      </c>
      <c r="AB10" s="352" t="s">
        <v>320</v>
      </c>
      <c r="AC10" s="353" t="str">
        <f t="shared" si="2"/>
        <v>Perdant Partie 9</v>
      </c>
      <c r="AD10" s="354" t="s">
        <v>321</v>
      </c>
      <c r="AE10" s="8" t="s">
        <v>408</v>
      </c>
      <c r="AF10" s="9" t="s">
        <v>400</v>
      </c>
      <c r="AG10" s="14" t="s">
        <v>409</v>
      </c>
    </row>
    <row r="11" spans="1:34" s="184" customFormat="1" ht="30" customHeight="1" x14ac:dyDescent="0.25">
      <c r="A11" s="10" t="s">
        <v>286</v>
      </c>
      <c r="B11" s="15" t="s">
        <v>42</v>
      </c>
      <c r="C11" s="10" t="s">
        <v>534</v>
      </c>
      <c r="D11" s="11" t="s">
        <v>83</v>
      </c>
      <c r="E11" s="188">
        <v>2</v>
      </c>
      <c r="F11" s="11" t="str">
        <f>Distribution!B21</f>
        <v>Capitaine 19</v>
      </c>
      <c r="G11" s="205"/>
      <c r="H11" s="189" t="str">
        <f>Distribution!B22</f>
        <v>Capitaine 20</v>
      </c>
      <c r="I11" s="11" t="str">
        <f t="shared" si="0"/>
        <v xml:space="preserve"> </v>
      </c>
      <c r="J11" s="15" t="s">
        <v>280</v>
      </c>
      <c r="K11" s="10" t="str">
        <f t="shared" si="3"/>
        <v>P15 - [Jour 2] - 10H00 - G3 - Cl. A</v>
      </c>
      <c r="L11" s="15" t="str">
        <f t="shared" si="4"/>
        <v>P16 - [Jour 2] - 10H00 - G4 - Cl. C</v>
      </c>
      <c r="M11" s="10" t="s">
        <v>282</v>
      </c>
      <c r="N11" s="11" t="s">
        <v>287</v>
      </c>
      <c r="O11" s="11" t="s">
        <v>47</v>
      </c>
      <c r="P11" s="11" t="s">
        <v>535</v>
      </c>
      <c r="Q11" s="11" t="s">
        <v>81</v>
      </c>
      <c r="R11" s="11" t="s">
        <v>433</v>
      </c>
      <c r="S11" s="15" t="s">
        <v>435</v>
      </c>
      <c r="T11" s="10" t="s">
        <v>283</v>
      </c>
      <c r="U11" s="11" t="s">
        <v>287</v>
      </c>
      <c r="V11" s="11" t="s">
        <v>48</v>
      </c>
      <c r="W11" s="11" t="s">
        <v>535</v>
      </c>
      <c r="X11" s="11" t="s">
        <v>81</v>
      </c>
      <c r="Y11" s="11" t="s">
        <v>434</v>
      </c>
      <c r="Z11" s="15" t="s">
        <v>437</v>
      </c>
      <c r="AA11" s="355" t="str">
        <f t="shared" si="1"/>
        <v>Gagnant Partie 10</v>
      </c>
      <c r="AB11" s="356" t="s">
        <v>322</v>
      </c>
      <c r="AC11" s="357" t="str">
        <f t="shared" si="2"/>
        <v>Perdant Partie 10</v>
      </c>
      <c r="AD11" s="358" t="s">
        <v>323</v>
      </c>
      <c r="AE11" s="10" t="s">
        <v>408</v>
      </c>
      <c r="AF11" s="11" t="s">
        <v>400</v>
      </c>
      <c r="AG11" s="190" t="s">
        <v>409</v>
      </c>
    </row>
    <row r="12" spans="1:34" s="184" customFormat="1" ht="30" customHeight="1" x14ac:dyDescent="0.25">
      <c r="A12" s="10" t="s">
        <v>286</v>
      </c>
      <c r="B12" s="15" t="s">
        <v>43</v>
      </c>
      <c r="C12" s="10" t="s">
        <v>534</v>
      </c>
      <c r="D12" s="11" t="s">
        <v>83</v>
      </c>
      <c r="E12" s="188">
        <v>3</v>
      </c>
      <c r="F12" s="11" t="str">
        <f>Distribution!B23</f>
        <v>Capitaine 21</v>
      </c>
      <c r="G12" s="205"/>
      <c r="H12" s="189" t="str">
        <f>Distribution!B24</f>
        <v>Capitaine 22</v>
      </c>
      <c r="I12" s="11" t="str">
        <f t="shared" si="0"/>
        <v xml:space="preserve"> </v>
      </c>
      <c r="J12" s="15" t="s">
        <v>280</v>
      </c>
      <c r="K12" s="10" t="str">
        <f t="shared" si="3"/>
        <v>P13 - [Jour 2] - 10H00 - G1 - Cl. A</v>
      </c>
      <c r="L12" s="15" t="str">
        <f t="shared" si="4"/>
        <v>P14 - [Jour 2] - 10H00 - G2 - Cl. C</v>
      </c>
      <c r="M12" s="10" t="s">
        <v>282</v>
      </c>
      <c r="N12" s="11" t="s">
        <v>287</v>
      </c>
      <c r="O12" s="11" t="s">
        <v>45</v>
      </c>
      <c r="P12" s="11" t="s">
        <v>535</v>
      </c>
      <c r="Q12" s="11" t="s">
        <v>81</v>
      </c>
      <c r="R12" s="11" t="s">
        <v>431</v>
      </c>
      <c r="S12" s="15" t="s">
        <v>435</v>
      </c>
      <c r="T12" s="10" t="s">
        <v>283</v>
      </c>
      <c r="U12" s="11" t="s">
        <v>287</v>
      </c>
      <c r="V12" s="11" t="s">
        <v>46</v>
      </c>
      <c r="W12" s="11" t="s">
        <v>535</v>
      </c>
      <c r="X12" s="11" t="s">
        <v>81</v>
      </c>
      <c r="Y12" s="11" t="s">
        <v>432</v>
      </c>
      <c r="Z12" s="15" t="s">
        <v>437</v>
      </c>
      <c r="AA12" s="355" t="str">
        <f t="shared" si="1"/>
        <v>Gagnant Partie 11</v>
      </c>
      <c r="AB12" s="356" t="s">
        <v>324</v>
      </c>
      <c r="AC12" s="357" t="str">
        <f t="shared" si="2"/>
        <v>Perdant Partie 11</v>
      </c>
      <c r="AD12" s="358" t="s">
        <v>325</v>
      </c>
      <c r="AE12" s="10" t="s">
        <v>408</v>
      </c>
      <c r="AF12" s="11" t="s">
        <v>400</v>
      </c>
      <c r="AG12" s="15" t="s">
        <v>409</v>
      </c>
    </row>
    <row r="13" spans="1:34" s="184" customFormat="1" ht="30" customHeight="1" thickBot="1" x14ac:dyDescent="0.3">
      <c r="A13" s="12" t="s">
        <v>286</v>
      </c>
      <c r="B13" s="16" t="s">
        <v>44</v>
      </c>
      <c r="C13" s="12" t="s">
        <v>534</v>
      </c>
      <c r="D13" s="13" t="s">
        <v>83</v>
      </c>
      <c r="E13" s="191">
        <v>4</v>
      </c>
      <c r="F13" s="13" t="str">
        <f>Distribution!B25</f>
        <v>Capitaine 23</v>
      </c>
      <c r="G13" s="206"/>
      <c r="H13" s="192" t="str">
        <f>Distribution!B26</f>
        <v>Capitaine 24</v>
      </c>
      <c r="I13" s="13" t="str">
        <f t="shared" si="0"/>
        <v xml:space="preserve"> </v>
      </c>
      <c r="J13" s="16" t="s">
        <v>280</v>
      </c>
      <c r="K13" s="12" t="str">
        <f t="shared" si="3"/>
        <v>P13 - [Jour 2] - 10H00 - G1 - Cl. A</v>
      </c>
      <c r="L13" s="16" t="str">
        <f t="shared" si="4"/>
        <v>P14 - [Jour 2] - 10H00 - G2 - Cl. C</v>
      </c>
      <c r="M13" s="12" t="s">
        <v>282</v>
      </c>
      <c r="N13" s="13" t="s">
        <v>287</v>
      </c>
      <c r="O13" s="13" t="s">
        <v>45</v>
      </c>
      <c r="P13" s="13" t="s">
        <v>535</v>
      </c>
      <c r="Q13" s="13" t="s">
        <v>81</v>
      </c>
      <c r="R13" s="13" t="s">
        <v>431</v>
      </c>
      <c r="S13" s="16" t="s">
        <v>435</v>
      </c>
      <c r="T13" s="12" t="s">
        <v>283</v>
      </c>
      <c r="U13" s="13" t="s">
        <v>287</v>
      </c>
      <c r="V13" s="13" t="s">
        <v>46</v>
      </c>
      <c r="W13" s="13" t="s">
        <v>535</v>
      </c>
      <c r="X13" s="13" t="s">
        <v>81</v>
      </c>
      <c r="Y13" s="13" t="s">
        <v>432</v>
      </c>
      <c r="Z13" s="16" t="s">
        <v>437</v>
      </c>
      <c r="AA13" s="359" t="str">
        <f t="shared" si="1"/>
        <v>Gagnant Partie 12</v>
      </c>
      <c r="AB13" s="360" t="s">
        <v>326</v>
      </c>
      <c r="AC13" s="361" t="str">
        <f t="shared" si="2"/>
        <v>Perdant Partie 12</v>
      </c>
      <c r="AD13" s="362" t="s">
        <v>327</v>
      </c>
      <c r="AE13" s="12" t="s">
        <v>408</v>
      </c>
      <c r="AF13" s="13" t="s">
        <v>400</v>
      </c>
      <c r="AG13" s="193" t="s">
        <v>409</v>
      </c>
    </row>
    <row r="14" spans="1:34" s="184" customFormat="1" ht="30" customHeight="1" x14ac:dyDescent="0.25">
      <c r="A14" s="8" t="s">
        <v>287</v>
      </c>
      <c r="B14" s="14" t="s">
        <v>45</v>
      </c>
      <c r="C14" s="8" t="s">
        <v>535</v>
      </c>
      <c r="D14" s="9" t="s">
        <v>81</v>
      </c>
      <c r="E14" s="185">
        <v>1</v>
      </c>
      <c r="F14" s="9" t="str">
        <f>+AA12</f>
        <v>Gagnant Partie 11</v>
      </c>
      <c r="G14" s="204"/>
      <c r="H14" s="186" t="str">
        <f>+AA13</f>
        <v>Gagnant Partie 12</v>
      </c>
      <c r="I14" s="9"/>
      <c r="J14" s="14" t="s">
        <v>297</v>
      </c>
      <c r="K14" s="10" t="str">
        <f t="shared" si="3"/>
        <v>P42 - [Jour 4] - 11H00 - G3 - Cl. A</v>
      </c>
      <c r="L14" s="14" t="str">
        <f t="shared" si="4"/>
        <v>P32 - [Jour 3] - 12H00 - G4 - Cl. B</v>
      </c>
      <c r="M14" s="8" t="s">
        <v>282</v>
      </c>
      <c r="N14" s="9" t="s">
        <v>294</v>
      </c>
      <c r="O14" s="9" t="s">
        <v>74</v>
      </c>
      <c r="P14" s="9" t="s">
        <v>537</v>
      </c>
      <c r="Q14" s="9" t="s">
        <v>85</v>
      </c>
      <c r="R14" s="9" t="s">
        <v>433</v>
      </c>
      <c r="S14" s="14" t="s">
        <v>435</v>
      </c>
      <c r="T14" s="8" t="s">
        <v>283</v>
      </c>
      <c r="U14" s="9" t="s">
        <v>291</v>
      </c>
      <c r="V14" s="9" t="s">
        <v>64</v>
      </c>
      <c r="W14" s="9" t="s">
        <v>536</v>
      </c>
      <c r="X14" s="9" t="s">
        <v>82</v>
      </c>
      <c r="Y14" s="9" t="s">
        <v>434</v>
      </c>
      <c r="Z14" s="14" t="s">
        <v>436</v>
      </c>
      <c r="AA14" s="351" t="str">
        <f t="shared" si="1"/>
        <v>Gagnant Partie 13</v>
      </c>
      <c r="AB14" s="352" t="s">
        <v>328</v>
      </c>
      <c r="AC14" s="353" t="str">
        <f t="shared" si="2"/>
        <v>Perdant Partie 13</v>
      </c>
      <c r="AD14" s="354" t="s">
        <v>329</v>
      </c>
      <c r="AE14" s="8" t="s">
        <v>408</v>
      </c>
      <c r="AF14" s="9" t="s">
        <v>400</v>
      </c>
      <c r="AG14" s="14" t="s">
        <v>409</v>
      </c>
    </row>
    <row r="15" spans="1:34" s="184" customFormat="1" ht="30" customHeight="1" x14ac:dyDescent="0.25">
      <c r="A15" s="10" t="s">
        <v>287</v>
      </c>
      <c r="B15" s="15" t="s">
        <v>46</v>
      </c>
      <c r="C15" s="10" t="s">
        <v>535</v>
      </c>
      <c r="D15" s="11" t="s">
        <v>81</v>
      </c>
      <c r="E15" s="188">
        <v>2</v>
      </c>
      <c r="F15" s="11" t="str">
        <f>+AC12</f>
        <v>Perdant Partie 11</v>
      </c>
      <c r="G15" s="205"/>
      <c r="H15" s="189" t="str">
        <f>+AC13</f>
        <v>Perdant Partie 12</v>
      </c>
      <c r="I15" s="11"/>
      <c r="J15" s="15" t="s">
        <v>298</v>
      </c>
      <c r="K15" s="10" t="str">
        <f t="shared" si="3"/>
        <v>P43 - [Jour 4] - 11H00 - G4 - Cl. C</v>
      </c>
      <c r="L15" s="15" t="str">
        <f t="shared" si="4"/>
        <v>P31 - [Jour 3] - 12H00 - G3 - Cl. D</v>
      </c>
      <c r="M15" s="10" t="s">
        <v>282</v>
      </c>
      <c r="N15" s="11" t="s">
        <v>294</v>
      </c>
      <c r="O15" s="11" t="s">
        <v>75</v>
      </c>
      <c r="P15" s="11" t="s">
        <v>537</v>
      </c>
      <c r="Q15" s="11" t="s">
        <v>85</v>
      </c>
      <c r="R15" s="11" t="s">
        <v>434</v>
      </c>
      <c r="S15" s="15" t="s">
        <v>437</v>
      </c>
      <c r="T15" s="10" t="s">
        <v>283</v>
      </c>
      <c r="U15" s="11" t="s">
        <v>291</v>
      </c>
      <c r="V15" s="11" t="s">
        <v>63</v>
      </c>
      <c r="W15" s="11" t="s">
        <v>536</v>
      </c>
      <c r="X15" s="11" t="s">
        <v>82</v>
      </c>
      <c r="Y15" s="11" t="s">
        <v>433</v>
      </c>
      <c r="Z15" s="15" t="s">
        <v>438</v>
      </c>
      <c r="AA15" s="355" t="str">
        <f>IF(G15="v",F15,IF(G15="d",H15,AB15))</f>
        <v>Gagnant Partie 14</v>
      </c>
      <c r="AB15" s="356" t="s">
        <v>330</v>
      </c>
      <c r="AC15" s="357" t="str">
        <f>IF(G15="v",H15,IF(G15="d",F15,AD15))</f>
        <v>Perdant Partie 14</v>
      </c>
      <c r="AD15" s="358" t="s">
        <v>331</v>
      </c>
      <c r="AE15" s="10" t="s">
        <v>408</v>
      </c>
      <c r="AF15" s="11" t="s">
        <v>400</v>
      </c>
      <c r="AG15" s="190" t="s">
        <v>409</v>
      </c>
    </row>
    <row r="16" spans="1:34" s="184" customFormat="1" ht="30" customHeight="1" x14ac:dyDescent="0.25">
      <c r="A16" s="10" t="s">
        <v>287</v>
      </c>
      <c r="B16" s="15" t="s">
        <v>47</v>
      </c>
      <c r="C16" s="10" t="s">
        <v>535</v>
      </c>
      <c r="D16" s="11" t="s">
        <v>81</v>
      </c>
      <c r="E16" s="188">
        <v>3</v>
      </c>
      <c r="F16" s="11" t="str">
        <f>+AA10</f>
        <v>Gagnant Partie 9</v>
      </c>
      <c r="G16" s="205"/>
      <c r="H16" s="189" t="str">
        <f>+AA11</f>
        <v>Gagnant Partie 10</v>
      </c>
      <c r="I16" s="11"/>
      <c r="J16" s="15" t="s">
        <v>297</v>
      </c>
      <c r="K16" s="10" t="str">
        <f t="shared" si="3"/>
        <v>P40 - [Jour 4] - 11H00 - G1 - Cl. A</v>
      </c>
      <c r="L16" s="15" t="str">
        <f t="shared" si="4"/>
        <v>P32 - [Jour 3] - 12H00 - G4 - Cl. B</v>
      </c>
      <c r="M16" s="10" t="s">
        <v>282</v>
      </c>
      <c r="N16" s="11" t="s">
        <v>294</v>
      </c>
      <c r="O16" s="11" t="s">
        <v>72</v>
      </c>
      <c r="P16" s="11" t="s">
        <v>537</v>
      </c>
      <c r="Q16" s="11" t="s">
        <v>85</v>
      </c>
      <c r="R16" s="11" t="s">
        <v>431</v>
      </c>
      <c r="S16" s="15" t="s">
        <v>435</v>
      </c>
      <c r="T16" s="10" t="s">
        <v>283</v>
      </c>
      <c r="U16" s="11" t="s">
        <v>291</v>
      </c>
      <c r="V16" s="11" t="s">
        <v>64</v>
      </c>
      <c r="W16" s="11" t="s">
        <v>536</v>
      </c>
      <c r="X16" s="11" t="s">
        <v>82</v>
      </c>
      <c r="Y16" s="11" t="s">
        <v>434</v>
      </c>
      <c r="Z16" s="15" t="s">
        <v>436</v>
      </c>
      <c r="AA16" s="355" t="str">
        <f t="shared" si="1"/>
        <v>Gagnant Partie 15</v>
      </c>
      <c r="AB16" s="356" t="s">
        <v>332</v>
      </c>
      <c r="AC16" s="357" t="str">
        <f t="shared" si="2"/>
        <v>Perdant Partie 15</v>
      </c>
      <c r="AD16" s="358" t="s">
        <v>333</v>
      </c>
      <c r="AE16" s="10" t="s">
        <v>408</v>
      </c>
      <c r="AF16" s="11" t="s">
        <v>400</v>
      </c>
      <c r="AG16" s="15" t="s">
        <v>409</v>
      </c>
    </row>
    <row r="17" spans="1:33" s="184" customFormat="1" ht="30" customHeight="1" thickBot="1" x14ac:dyDescent="0.3">
      <c r="A17" s="12" t="s">
        <v>287</v>
      </c>
      <c r="B17" s="16" t="s">
        <v>48</v>
      </c>
      <c r="C17" s="12" t="s">
        <v>535</v>
      </c>
      <c r="D17" s="13" t="s">
        <v>81</v>
      </c>
      <c r="E17" s="191">
        <v>4</v>
      </c>
      <c r="F17" s="13" t="str">
        <f>+AC10</f>
        <v>Perdant Partie 9</v>
      </c>
      <c r="G17" s="206"/>
      <c r="H17" s="192" t="str">
        <f>+AC11</f>
        <v>Perdant Partie 10</v>
      </c>
      <c r="I17" s="13"/>
      <c r="J17" s="16" t="s">
        <v>298</v>
      </c>
      <c r="K17" s="12" t="str">
        <f t="shared" si="3"/>
        <v>P41 - [Jour 4] - 11H00 - G2 - Cl. C</v>
      </c>
      <c r="L17" s="16" t="str">
        <f t="shared" si="4"/>
        <v>P31 - [Jour 3] - 12H00 - G3 - Cl. D</v>
      </c>
      <c r="M17" s="12" t="s">
        <v>282</v>
      </c>
      <c r="N17" s="13" t="s">
        <v>294</v>
      </c>
      <c r="O17" s="13" t="s">
        <v>73</v>
      </c>
      <c r="P17" s="13" t="s">
        <v>537</v>
      </c>
      <c r="Q17" s="13" t="s">
        <v>85</v>
      </c>
      <c r="R17" s="13" t="s">
        <v>432</v>
      </c>
      <c r="S17" s="16" t="s">
        <v>437</v>
      </c>
      <c r="T17" s="12" t="s">
        <v>283</v>
      </c>
      <c r="U17" s="11" t="s">
        <v>291</v>
      </c>
      <c r="V17" s="11" t="s">
        <v>63</v>
      </c>
      <c r="W17" s="11" t="s">
        <v>536</v>
      </c>
      <c r="X17" s="11" t="s">
        <v>82</v>
      </c>
      <c r="Y17" s="11" t="s">
        <v>433</v>
      </c>
      <c r="Z17" s="15" t="s">
        <v>438</v>
      </c>
      <c r="AA17" s="359" t="str">
        <f t="shared" si="1"/>
        <v>Gagnant Partie 16</v>
      </c>
      <c r="AB17" s="360" t="s">
        <v>334</v>
      </c>
      <c r="AC17" s="361" t="str">
        <f t="shared" si="2"/>
        <v>Perdant Partie 16</v>
      </c>
      <c r="AD17" s="362" t="s">
        <v>335</v>
      </c>
      <c r="AE17" s="12" t="s">
        <v>408</v>
      </c>
      <c r="AF17" s="13" t="s">
        <v>400</v>
      </c>
      <c r="AG17" s="193" t="s">
        <v>409</v>
      </c>
    </row>
    <row r="18" spans="1:33" s="184" customFormat="1" ht="30" customHeight="1" x14ac:dyDescent="0.25">
      <c r="A18" s="8" t="s">
        <v>288</v>
      </c>
      <c r="B18" s="14" t="s">
        <v>49</v>
      </c>
      <c r="C18" s="8" t="s">
        <v>535</v>
      </c>
      <c r="D18" s="9" t="s">
        <v>82</v>
      </c>
      <c r="E18" s="185">
        <v>1</v>
      </c>
      <c r="F18" s="9" t="str">
        <f>+AA4</f>
        <v>Gagnant Partie 3</v>
      </c>
      <c r="G18" s="204"/>
      <c r="H18" s="186" t="str">
        <f>+AA5</f>
        <v>Gagnant Partie 4</v>
      </c>
      <c r="I18" s="9"/>
      <c r="J18" s="14" t="s">
        <v>297</v>
      </c>
      <c r="K18" s="10" t="str">
        <f t="shared" si="3"/>
        <v>P34 - [Jour 3] - 14H00 - G2 - Cl. A</v>
      </c>
      <c r="L18" s="14" t="str">
        <f t="shared" si="4"/>
        <v>P36 - [Jour 3] - 14H00 - G4 - Cl. B</v>
      </c>
      <c r="M18" s="8" t="s">
        <v>282</v>
      </c>
      <c r="N18" s="9" t="s">
        <v>292</v>
      </c>
      <c r="O18" s="9" t="s">
        <v>66</v>
      </c>
      <c r="P18" s="9" t="s">
        <v>536</v>
      </c>
      <c r="Q18" s="9" t="s">
        <v>83</v>
      </c>
      <c r="R18" s="9" t="s">
        <v>432</v>
      </c>
      <c r="S18" s="14" t="s">
        <v>435</v>
      </c>
      <c r="T18" s="8" t="s">
        <v>283</v>
      </c>
      <c r="U18" s="9" t="s">
        <v>292</v>
      </c>
      <c r="V18" s="9" t="s">
        <v>68</v>
      </c>
      <c r="W18" s="9" t="s">
        <v>536</v>
      </c>
      <c r="X18" s="9" t="s">
        <v>83</v>
      </c>
      <c r="Y18" s="9" t="s">
        <v>434</v>
      </c>
      <c r="Z18" s="14" t="s">
        <v>436</v>
      </c>
      <c r="AA18" s="351" t="str">
        <f t="shared" si="1"/>
        <v>Gagnant Partie 17</v>
      </c>
      <c r="AB18" s="352" t="s">
        <v>336</v>
      </c>
      <c r="AC18" s="353" t="str">
        <f t="shared" si="2"/>
        <v>Perdant Partie 17</v>
      </c>
      <c r="AD18" s="354" t="s">
        <v>337</v>
      </c>
      <c r="AE18" s="8" t="s">
        <v>408</v>
      </c>
      <c r="AF18" s="9" t="s">
        <v>400</v>
      </c>
      <c r="AG18" s="14" t="s">
        <v>409</v>
      </c>
    </row>
    <row r="19" spans="1:33" s="184" customFormat="1" ht="30" customHeight="1" x14ac:dyDescent="0.25">
      <c r="A19" s="10" t="s">
        <v>288</v>
      </c>
      <c r="B19" s="15" t="s">
        <v>50</v>
      </c>
      <c r="C19" s="10" t="s">
        <v>535</v>
      </c>
      <c r="D19" s="11" t="s">
        <v>82</v>
      </c>
      <c r="E19" s="188">
        <v>2</v>
      </c>
      <c r="F19" s="11" t="str">
        <f>+AC4</f>
        <v>Perdant Partie 3</v>
      </c>
      <c r="G19" s="205"/>
      <c r="H19" s="189" t="str">
        <f>+AC5</f>
        <v>Perdant Partie 4</v>
      </c>
      <c r="I19" s="11"/>
      <c r="J19" s="15" t="s">
        <v>298</v>
      </c>
      <c r="K19" s="10" t="str">
        <f t="shared" si="3"/>
        <v>P33 - [Jour 3] - 14H00 - G1 - Cl. C</v>
      </c>
      <c r="L19" s="15" t="str">
        <f t="shared" si="4"/>
        <v>P35 - [Jour 3] - 14H00 - G3 - Cl. D</v>
      </c>
      <c r="M19" s="10" t="s">
        <v>282</v>
      </c>
      <c r="N19" s="11" t="s">
        <v>292</v>
      </c>
      <c r="O19" s="11" t="s">
        <v>65</v>
      </c>
      <c r="P19" s="11" t="s">
        <v>536</v>
      </c>
      <c r="Q19" s="11" t="s">
        <v>83</v>
      </c>
      <c r="R19" s="11" t="s">
        <v>431</v>
      </c>
      <c r="S19" s="15" t="s">
        <v>437</v>
      </c>
      <c r="T19" s="10" t="s">
        <v>283</v>
      </c>
      <c r="U19" s="11" t="s">
        <v>292</v>
      </c>
      <c r="V19" s="11" t="s">
        <v>67</v>
      </c>
      <c r="W19" s="11" t="s">
        <v>536</v>
      </c>
      <c r="X19" s="11" t="s">
        <v>83</v>
      </c>
      <c r="Y19" s="11" t="s">
        <v>433</v>
      </c>
      <c r="Z19" s="15" t="s">
        <v>438</v>
      </c>
      <c r="AA19" s="355" t="str">
        <f t="shared" si="1"/>
        <v>Gagnant Partie 18</v>
      </c>
      <c r="AB19" s="356" t="s">
        <v>338</v>
      </c>
      <c r="AC19" s="357" t="str">
        <f t="shared" si="2"/>
        <v>Perdant Partie 18</v>
      </c>
      <c r="AD19" s="358" t="s">
        <v>339</v>
      </c>
      <c r="AE19" s="10" t="s">
        <v>408</v>
      </c>
      <c r="AF19" s="11" t="s">
        <v>400</v>
      </c>
      <c r="AG19" s="190" t="s">
        <v>409</v>
      </c>
    </row>
    <row r="20" spans="1:33" s="184" customFormat="1" ht="30" customHeight="1" x14ac:dyDescent="0.25">
      <c r="A20" s="10" t="s">
        <v>288</v>
      </c>
      <c r="B20" s="15" t="s">
        <v>51</v>
      </c>
      <c r="C20" s="10" t="s">
        <v>535</v>
      </c>
      <c r="D20" s="11" t="s">
        <v>82</v>
      </c>
      <c r="E20" s="188">
        <v>3</v>
      </c>
      <c r="F20" s="11" t="str">
        <f>+AA2</f>
        <v>Gagnant Partie 1</v>
      </c>
      <c r="G20" s="205"/>
      <c r="H20" s="189" t="str">
        <f>+AA3</f>
        <v>Gagnant Partie 2</v>
      </c>
      <c r="I20" s="11"/>
      <c r="J20" s="15" t="s">
        <v>297</v>
      </c>
      <c r="K20" s="10" t="str">
        <f t="shared" si="3"/>
        <v>P34 - [Jour 3] - 14H00 - G2 - Cl. A</v>
      </c>
      <c r="L20" s="15" t="str">
        <f t="shared" si="4"/>
        <v>P36 - [Jour 3] - 14H00 - G4 - Cl. B</v>
      </c>
      <c r="M20" s="10" t="s">
        <v>282</v>
      </c>
      <c r="N20" s="11" t="s">
        <v>292</v>
      </c>
      <c r="O20" s="11" t="s">
        <v>66</v>
      </c>
      <c r="P20" s="11" t="s">
        <v>536</v>
      </c>
      <c r="Q20" s="11" t="s">
        <v>83</v>
      </c>
      <c r="R20" s="11" t="s">
        <v>432</v>
      </c>
      <c r="S20" s="15" t="s">
        <v>435</v>
      </c>
      <c r="T20" s="10" t="s">
        <v>283</v>
      </c>
      <c r="U20" s="11" t="s">
        <v>292</v>
      </c>
      <c r="V20" s="11" t="s">
        <v>68</v>
      </c>
      <c r="W20" s="11" t="s">
        <v>536</v>
      </c>
      <c r="X20" s="11" t="s">
        <v>83</v>
      </c>
      <c r="Y20" s="11" t="s">
        <v>434</v>
      </c>
      <c r="Z20" s="15" t="s">
        <v>436</v>
      </c>
      <c r="AA20" s="355" t="str">
        <f t="shared" si="1"/>
        <v>Gagnant Partie 19</v>
      </c>
      <c r="AB20" s="356" t="s">
        <v>340</v>
      </c>
      <c r="AC20" s="357" t="str">
        <f t="shared" si="2"/>
        <v>Perdant Partie 19</v>
      </c>
      <c r="AD20" s="358" t="s">
        <v>341</v>
      </c>
      <c r="AE20" s="10" t="s">
        <v>408</v>
      </c>
      <c r="AF20" s="11" t="s">
        <v>400</v>
      </c>
      <c r="AG20" s="15" t="s">
        <v>409</v>
      </c>
    </row>
    <row r="21" spans="1:33" s="184" customFormat="1" ht="30" customHeight="1" thickBot="1" x14ac:dyDescent="0.3">
      <c r="A21" s="12" t="s">
        <v>288</v>
      </c>
      <c r="B21" s="16" t="s">
        <v>52</v>
      </c>
      <c r="C21" s="12" t="s">
        <v>535</v>
      </c>
      <c r="D21" s="13" t="s">
        <v>82</v>
      </c>
      <c r="E21" s="191">
        <v>4</v>
      </c>
      <c r="F21" s="13" t="str">
        <f>+AC2</f>
        <v>Perdant Partie 1</v>
      </c>
      <c r="G21" s="206"/>
      <c r="H21" s="192" t="str">
        <f>+AC3</f>
        <v>Perdant Partie 2</v>
      </c>
      <c r="I21" s="13"/>
      <c r="J21" s="16" t="s">
        <v>298</v>
      </c>
      <c r="K21" s="12" t="str">
        <f t="shared" si="3"/>
        <v>P33 - [Jour 3] - 14H00 - G1 - Cl. C</v>
      </c>
      <c r="L21" s="16" t="str">
        <f t="shared" si="4"/>
        <v>P35 - [Jour 3] - 14H00 - G3 - Cl. D</v>
      </c>
      <c r="M21" s="12" t="s">
        <v>282</v>
      </c>
      <c r="N21" s="13" t="s">
        <v>292</v>
      </c>
      <c r="O21" s="13" t="s">
        <v>65</v>
      </c>
      <c r="P21" s="13" t="s">
        <v>536</v>
      </c>
      <c r="Q21" s="13" t="s">
        <v>83</v>
      </c>
      <c r="R21" s="13" t="s">
        <v>431</v>
      </c>
      <c r="S21" s="16" t="s">
        <v>437</v>
      </c>
      <c r="T21" s="12" t="s">
        <v>283</v>
      </c>
      <c r="U21" s="11" t="s">
        <v>292</v>
      </c>
      <c r="V21" s="11" t="s">
        <v>67</v>
      </c>
      <c r="W21" s="11" t="s">
        <v>536</v>
      </c>
      <c r="X21" s="11" t="s">
        <v>83</v>
      </c>
      <c r="Y21" s="11" t="s">
        <v>433</v>
      </c>
      <c r="Z21" s="15" t="s">
        <v>438</v>
      </c>
      <c r="AA21" s="359" t="str">
        <f t="shared" si="1"/>
        <v>Gagnant Partie 20</v>
      </c>
      <c r="AB21" s="360" t="s">
        <v>342</v>
      </c>
      <c r="AC21" s="361" t="str">
        <f t="shared" si="2"/>
        <v>Perdant Partie 20</v>
      </c>
      <c r="AD21" s="362" t="s">
        <v>343</v>
      </c>
      <c r="AE21" s="12" t="s">
        <v>408</v>
      </c>
      <c r="AF21" s="13" t="s">
        <v>400</v>
      </c>
      <c r="AG21" s="193" t="s">
        <v>409</v>
      </c>
    </row>
    <row r="22" spans="1:33" s="184" customFormat="1" ht="30" customHeight="1" x14ac:dyDescent="0.25">
      <c r="A22" s="8" t="s">
        <v>289</v>
      </c>
      <c r="B22" s="14" t="s">
        <v>53</v>
      </c>
      <c r="C22" s="8" t="s">
        <v>535</v>
      </c>
      <c r="D22" s="9" t="s">
        <v>83</v>
      </c>
      <c r="E22" s="185">
        <v>1</v>
      </c>
      <c r="F22" s="9" t="str">
        <f>+AA8</f>
        <v>Gagnant Partie 7</v>
      </c>
      <c r="G22" s="204"/>
      <c r="H22" s="186" t="str">
        <f>+AA9</f>
        <v>Gagnant Partie 8</v>
      </c>
      <c r="I22" s="9"/>
      <c r="J22" s="14" t="s">
        <v>297</v>
      </c>
      <c r="K22" s="10" t="str">
        <f t="shared" si="3"/>
        <v>P26 - [Jour 3] - 10H00 - G2 - Cl. A</v>
      </c>
      <c r="L22" s="14" t="str">
        <f t="shared" si="4"/>
        <v>P28 - [Jour 3] - 10H00 - G4 - Cl. B</v>
      </c>
      <c r="M22" s="8" t="s">
        <v>282</v>
      </c>
      <c r="N22" s="9" t="s">
        <v>290</v>
      </c>
      <c r="O22" s="9" t="s">
        <v>58</v>
      </c>
      <c r="P22" s="9" t="s">
        <v>536</v>
      </c>
      <c r="Q22" s="9" t="s">
        <v>81</v>
      </c>
      <c r="R22" s="9" t="s">
        <v>432</v>
      </c>
      <c r="S22" s="14" t="s">
        <v>435</v>
      </c>
      <c r="T22" s="8" t="s">
        <v>283</v>
      </c>
      <c r="U22" s="9" t="s">
        <v>290</v>
      </c>
      <c r="V22" s="9" t="s">
        <v>60</v>
      </c>
      <c r="W22" s="9" t="s">
        <v>536</v>
      </c>
      <c r="X22" s="9" t="s">
        <v>81</v>
      </c>
      <c r="Y22" s="9" t="s">
        <v>434</v>
      </c>
      <c r="Z22" s="14" t="s">
        <v>436</v>
      </c>
      <c r="AA22" s="351" t="str">
        <f t="shared" si="1"/>
        <v>Gagnant Partie 21</v>
      </c>
      <c r="AB22" s="352" t="s">
        <v>344</v>
      </c>
      <c r="AC22" s="353" t="str">
        <f t="shared" si="2"/>
        <v>Perdant Partie 21</v>
      </c>
      <c r="AD22" s="354" t="s">
        <v>345</v>
      </c>
      <c r="AE22" s="8" t="s">
        <v>408</v>
      </c>
      <c r="AF22" s="9" t="s">
        <v>400</v>
      </c>
      <c r="AG22" s="14" t="s">
        <v>409</v>
      </c>
    </row>
    <row r="23" spans="1:33" s="184" customFormat="1" ht="30" customHeight="1" x14ac:dyDescent="0.25">
      <c r="A23" s="10" t="s">
        <v>289</v>
      </c>
      <c r="B23" s="15" t="s">
        <v>54</v>
      </c>
      <c r="C23" s="10" t="s">
        <v>535</v>
      </c>
      <c r="D23" s="11" t="s">
        <v>83</v>
      </c>
      <c r="E23" s="188">
        <v>2</v>
      </c>
      <c r="F23" s="11" t="str">
        <f>+AC8</f>
        <v>Perdant Partie 7</v>
      </c>
      <c r="G23" s="205"/>
      <c r="H23" s="189" t="str">
        <f>+AC9</f>
        <v>Perdant Partie 8</v>
      </c>
      <c r="I23" s="11"/>
      <c r="J23" s="15" t="s">
        <v>298</v>
      </c>
      <c r="K23" s="10" t="str">
        <f t="shared" si="3"/>
        <v>P25 - [Jour 3] - 10H00 - G1 - Cl. C</v>
      </c>
      <c r="L23" s="15" t="str">
        <f t="shared" si="4"/>
        <v>P27 - [Jour 3] - 10H00 - G3 - Cl. D</v>
      </c>
      <c r="M23" s="10" t="s">
        <v>282</v>
      </c>
      <c r="N23" s="11" t="s">
        <v>290</v>
      </c>
      <c r="O23" s="11" t="s">
        <v>57</v>
      </c>
      <c r="P23" s="11" t="s">
        <v>536</v>
      </c>
      <c r="Q23" s="11" t="s">
        <v>81</v>
      </c>
      <c r="R23" s="11" t="s">
        <v>431</v>
      </c>
      <c r="S23" s="15" t="s">
        <v>437</v>
      </c>
      <c r="T23" s="10" t="s">
        <v>283</v>
      </c>
      <c r="U23" s="11" t="s">
        <v>290</v>
      </c>
      <c r="V23" s="11" t="s">
        <v>59</v>
      </c>
      <c r="W23" s="11" t="s">
        <v>536</v>
      </c>
      <c r="X23" s="11" t="s">
        <v>81</v>
      </c>
      <c r="Y23" s="11" t="s">
        <v>433</v>
      </c>
      <c r="Z23" s="15" t="s">
        <v>438</v>
      </c>
      <c r="AA23" s="355" t="str">
        <f t="shared" si="1"/>
        <v>Gagnant Partie 22</v>
      </c>
      <c r="AB23" s="356" t="s">
        <v>346</v>
      </c>
      <c r="AC23" s="357" t="str">
        <f t="shared" si="2"/>
        <v>Perdant Partie 22</v>
      </c>
      <c r="AD23" s="358" t="s">
        <v>347</v>
      </c>
      <c r="AE23" s="10" t="s">
        <v>408</v>
      </c>
      <c r="AF23" s="11" t="s">
        <v>400</v>
      </c>
      <c r="AG23" s="190" t="s">
        <v>409</v>
      </c>
    </row>
    <row r="24" spans="1:33" s="184" customFormat="1" ht="30" customHeight="1" x14ac:dyDescent="0.25">
      <c r="A24" s="10" t="s">
        <v>289</v>
      </c>
      <c r="B24" s="15" t="s">
        <v>55</v>
      </c>
      <c r="C24" s="10" t="s">
        <v>535</v>
      </c>
      <c r="D24" s="11" t="s">
        <v>83</v>
      </c>
      <c r="E24" s="188">
        <v>3</v>
      </c>
      <c r="F24" s="11" t="str">
        <f>+AA6</f>
        <v>Gagnant Partie 5</v>
      </c>
      <c r="G24" s="205"/>
      <c r="H24" s="189" t="str">
        <f>+AA7</f>
        <v>Gagnant Partie 6</v>
      </c>
      <c r="I24" s="11"/>
      <c r="J24" s="15" t="s">
        <v>297</v>
      </c>
      <c r="K24" s="10" t="str">
        <f t="shared" si="3"/>
        <v>P26 - [Jour 3] - 10H00 - G2 - Cl. A</v>
      </c>
      <c r="L24" s="15" t="str">
        <f t="shared" si="4"/>
        <v>P28 - [Jour 3] - 10H00 - G4 - Cl. B</v>
      </c>
      <c r="M24" s="10" t="s">
        <v>282</v>
      </c>
      <c r="N24" s="11" t="s">
        <v>290</v>
      </c>
      <c r="O24" s="11" t="s">
        <v>58</v>
      </c>
      <c r="P24" s="11" t="s">
        <v>536</v>
      </c>
      <c r="Q24" s="11" t="s">
        <v>81</v>
      </c>
      <c r="R24" s="11" t="s">
        <v>432</v>
      </c>
      <c r="S24" s="15" t="s">
        <v>435</v>
      </c>
      <c r="T24" s="10" t="s">
        <v>283</v>
      </c>
      <c r="U24" s="11" t="s">
        <v>290</v>
      </c>
      <c r="V24" s="11" t="s">
        <v>60</v>
      </c>
      <c r="W24" s="11" t="s">
        <v>536</v>
      </c>
      <c r="X24" s="11" t="s">
        <v>81</v>
      </c>
      <c r="Y24" s="11" t="s">
        <v>434</v>
      </c>
      <c r="Z24" s="15" t="s">
        <v>436</v>
      </c>
      <c r="AA24" s="355" t="str">
        <f t="shared" si="1"/>
        <v>Gagnant Partie 23</v>
      </c>
      <c r="AB24" s="356" t="s">
        <v>348</v>
      </c>
      <c r="AC24" s="357" t="str">
        <f t="shared" si="2"/>
        <v>Perdant Partie 23</v>
      </c>
      <c r="AD24" s="358" t="s">
        <v>349</v>
      </c>
      <c r="AE24" s="10" t="s">
        <v>408</v>
      </c>
      <c r="AF24" s="11" t="s">
        <v>400</v>
      </c>
      <c r="AG24" s="15" t="s">
        <v>409</v>
      </c>
    </row>
    <row r="25" spans="1:33" s="184" customFormat="1" ht="30" customHeight="1" thickBot="1" x14ac:dyDescent="0.3">
      <c r="A25" s="12" t="s">
        <v>289</v>
      </c>
      <c r="B25" s="16" t="s">
        <v>56</v>
      </c>
      <c r="C25" s="12" t="s">
        <v>535</v>
      </c>
      <c r="D25" s="13" t="s">
        <v>83</v>
      </c>
      <c r="E25" s="191">
        <v>4</v>
      </c>
      <c r="F25" s="13" t="str">
        <f>+AC6</f>
        <v>Perdant Partie 5</v>
      </c>
      <c r="G25" s="206"/>
      <c r="H25" s="192" t="str">
        <f>+AC7</f>
        <v>Perdant Partie 6</v>
      </c>
      <c r="I25" s="13"/>
      <c r="J25" s="16" t="s">
        <v>298</v>
      </c>
      <c r="K25" s="12" t="str">
        <f t="shared" si="3"/>
        <v>P25 - [Jour 3] - 10H00 - G1 - Cl. C</v>
      </c>
      <c r="L25" s="16" t="str">
        <f t="shared" si="4"/>
        <v>P27 - [Jour 3] - 10H00 - G3 - Cl. D</v>
      </c>
      <c r="M25" s="12" t="s">
        <v>282</v>
      </c>
      <c r="N25" s="13" t="s">
        <v>290</v>
      </c>
      <c r="O25" s="13" t="s">
        <v>57</v>
      </c>
      <c r="P25" s="13" t="s">
        <v>536</v>
      </c>
      <c r="Q25" s="13" t="s">
        <v>81</v>
      </c>
      <c r="R25" s="13" t="s">
        <v>431</v>
      </c>
      <c r="S25" s="16" t="s">
        <v>437</v>
      </c>
      <c r="T25" s="12" t="s">
        <v>283</v>
      </c>
      <c r="U25" s="11" t="s">
        <v>290</v>
      </c>
      <c r="V25" s="11" t="s">
        <v>59</v>
      </c>
      <c r="W25" s="11" t="s">
        <v>536</v>
      </c>
      <c r="X25" s="11" t="s">
        <v>81</v>
      </c>
      <c r="Y25" s="11" t="s">
        <v>433</v>
      </c>
      <c r="Z25" s="15" t="s">
        <v>438</v>
      </c>
      <c r="AA25" s="359" t="str">
        <f t="shared" si="1"/>
        <v>Gagnant Partie 24</v>
      </c>
      <c r="AB25" s="360" t="s">
        <v>350</v>
      </c>
      <c r="AC25" s="361" t="str">
        <f t="shared" si="2"/>
        <v>Perdant Partie 24</v>
      </c>
      <c r="AD25" s="362" t="s">
        <v>351</v>
      </c>
      <c r="AE25" s="12" t="s">
        <v>408</v>
      </c>
      <c r="AF25" s="13" t="s">
        <v>400</v>
      </c>
      <c r="AG25" s="193" t="s">
        <v>409</v>
      </c>
    </row>
    <row r="26" spans="1:33" s="184" customFormat="1" ht="30" customHeight="1" x14ac:dyDescent="0.25">
      <c r="A26" s="8" t="s">
        <v>290</v>
      </c>
      <c r="B26" s="14" t="s">
        <v>57</v>
      </c>
      <c r="C26" s="8" t="s">
        <v>536</v>
      </c>
      <c r="D26" s="9" t="s">
        <v>81</v>
      </c>
      <c r="E26" s="185">
        <v>1</v>
      </c>
      <c r="F26" s="9" t="str">
        <f>+AA25</f>
        <v>Gagnant Partie 24</v>
      </c>
      <c r="G26" s="204"/>
      <c r="H26" s="186" t="str">
        <f>+AA23</f>
        <v>Gagnant Partie 22</v>
      </c>
      <c r="I26" s="9"/>
      <c r="J26" s="14" t="s">
        <v>299</v>
      </c>
      <c r="K26" s="10" t="str">
        <f t="shared" si="3"/>
        <v>P43 - [Jour 4] - 11H00 - G4 - Cl. C</v>
      </c>
      <c r="L26" s="14" t="str">
        <f t="shared" si="4"/>
        <v xml:space="preserve">Éliminé -  -  -  - </v>
      </c>
      <c r="M26" s="8" t="s">
        <v>282</v>
      </c>
      <c r="N26" s="9" t="s">
        <v>294</v>
      </c>
      <c r="O26" s="9" t="s">
        <v>75</v>
      </c>
      <c r="P26" s="9" t="s">
        <v>537</v>
      </c>
      <c r="Q26" s="9" t="s">
        <v>85</v>
      </c>
      <c r="R26" s="9" t="s">
        <v>434</v>
      </c>
      <c r="S26" s="14" t="s">
        <v>437</v>
      </c>
      <c r="T26" s="8" t="s">
        <v>283</v>
      </c>
      <c r="U26" s="9"/>
      <c r="V26" s="9" t="s">
        <v>401</v>
      </c>
      <c r="W26" s="9"/>
      <c r="X26" s="9"/>
      <c r="Y26" s="9"/>
      <c r="Z26" s="14"/>
      <c r="AA26" s="351" t="str">
        <f t="shared" si="1"/>
        <v>Gagnant Partie 25</v>
      </c>
      <c r="AB26" s="352" t="s">
        <v>352</v>
      </c>
      <c r="AC26" s="353" t="str">
        <f t="shared" si="2"/>
        <v>Perdant Partie 25</v>
      </c>
      <c r="AD26" s="354" t="s">
        <v>353</v>
      </c>
      <c r="AE26" s="8" t="s">
        <v>408</v>
      </c>
      <c r="AF26" s="9" t="s">
        <v>400</v>
      </c>
      <c r="AG26" s="14" t="s">
        <v>409</v>
      </c>
    </row>
    <row r="27" spans="1:33" s="184" customFormat="1" ht="30" customHeight="1" x14ac:dyDescent="0.25">
      <c r="A27" s="10" t="s">
        <v>290</v>
      </c>
      <c r="B27" s="15" t="s">
        <v>58</v>
      </c>
      <c r="C27" s="10" t="s">
        <v>536</v>
      </c>
      <c r="D27" s="11" t="s">
        <v>81</v>
      </c>
      <c r="E27" s="188">
        <v>2</v>
      </c>
      <c r="F27" s="11" t="str">
        <f>+AA24</f>
        <v>Gagnant Partie 23</v>
      </c>
      <c r="G27" s="205"/>
      <c r="H27" s="189" t="str">
        <f>+AA22</f>
        <v>Gagnant Partie 21</v>
      </c>
      <c r="I27" s="11"/>
      <c r="J27" s="15" t="s">
        <v>280</v>
      </c>
      <c r="K27" s="10" t="str">
        <f t="shared" si="3"/>
        <v>P42 - [Jour 4] - 11H00 - G3 - Cl. A</v>
      </c>
      <c r="L27" s="15" t="str">
        <f t="shared" si="4"/>
        <v xml:space="preserve">Éliminé -  -  -  - </v>
      </c>
      <c r="M27" s="10" t="s">
        <v>282</v>
      </c>
      <c r="N27" s="11" t="s">
        <v>294</v>
      </c>
      <c r="O27" s="11" t="s">
        <v>74</v>
      </c>
      <c r="P27" s="11" t="s">
        <v>537</v>
      </c>
      <c r="Q27" s="11" t="s">
        <v>85</v>
      </c>
      <c r="R27" s="11" t="s">
        <v>433</v>
      </c>
      <c r="S27" s="15" t="s">
        <v>435</v>
      </c>
      <c r="T27" s="10" t="s">
        <v>283</v>
      </c>
      <c r="U27" s="11"/>
      <c r="V27" s="11" t="s">
        <v>401</v>
      </c>
      <c r="W27" s="11"/>
      <c r="X27" s="11"/>
      <c r="Y27" s="11"/>
      <c r="Z27" s="15"/>
      <c r="AA27" s="355" t="str">
        <f t="shared" si="1"/>
        <v>Gagnant Partie 26</v>
      </c>
      <c r="AB27" s="356" t="s">
        <v>354</v>
      </c>
      <c r="AC27" s="357" t="str">
        <f t="shared" si="2"/>
        <v>Perdant Partie 26</v>
      </c>
      <c r="AD27" s="358" t="s">
        <v>355</v>
      </c>
      <c r="AE27" s="10" t="s">
        <v>408</v>
      </c>
      <c r="AF27" s="11" t="s">
        <v>400</v>
      </c>
      <c r="AG27" s="190" t="s">
        <v>409</v>
      </c>
    </row>
    <row r="28" spans="1:33" s="184" customFormat="1" ht="30" customHeight="1" x14ac:dyDescent="0.25">
      <c r="A28" s="10" t="s">
        <v>290</v>
      </c>
      <c r="B28" s="15" t="s">
        <v>59</v>
      </c>
      <c r="C28" s="10" t="s">
        <v>536</v>
      </c>
      <c r="D28" s="11" t="s">
        <v>81</v>
      </c>
      <c r="E28" s="188">
        <v>3</v>
      </c>
      <c r="F28" s="11" t="str">
        <f>+AC25</f>
        <v>Perdant Partie 24</v>
      </c>
      <c r="G28" s="205"/>
      <c r="H28" s="189" t="str">
        <f>+AC23</f>
        <v>Perdant Partie 22</v>
      </c>
      <c r="I28" s="11"/>
      <c r="J28" s="15" t="s">
        <v>400</v>
      </c>
      <c r="K28" s="10" t="str">
        <f t="shared" si="3"/>
        <v>P38 - [Jour 4] - 9H00 - G2 - Cl. D</v>
      </c>
      <c r="L28" s="15" t="str">
        <f t="shared" si="4"/>
        <v xml:space="preserve">Éliminé -  -  -  - </v>
      </c>
      <c r="M28" s="10" t="s">
        <v>282</v>
      </c>
      <c r="N28" s="11" t="s">
        <v>293</v>
      </c>
      <c r="O28" s="11" t="s">
        <v>70</v>
      </c>
      <c r="P28" s="11" t="s">
        <v>537</v>
      </c>
      <c r="Q28" s="11" t="s">
        <v>84</v>
      </c>
      <c r="R28" s="11" t="s">
        <v>432</v>
      </c>
      <c r="S28" s="15" t="s">
        <v>438</v>
      </c>
      <c r="T28" s="10" t="s">
        <v>283</v>
      </c>
      <c r="U28" s="11"/>
      <c r="V28" s="11" t="s">
        <v>401</v>
      </c>
      <c r="W28" s="11"/>
      <c r="X28" s="11"/>
      <c r="Y28" s="11"/>
      <c r="Z28" s="15"/>
      <c r="AA28" s="355" t="str">
        <f t="shared" si="1"/>
        <v>Gagnant Partie 27</v>
      </c>
      <c r="AB28" s="356" t="s">
        <v>356</v>
      </c>
      <c r="AC28" s="357" t="str">
        <f t="shared" si="2"/>
        <v>Perdant Partie 27</v>
      </c>
      <c r="AD28" s="358" t="s">
        <v>357</v>
      </c>
      <c r="AE28" s="10" t="s">
        <v>408</v>
      </c>
      <c r="AF28" s="11" t="s">
        <v>400</v>
      </c>
      <c r="AG28" s="15" t="s">
        <v>409</v>
      </c>
    </row>
    <row r="29" spans="1:33" s="184" customFormat="1" ht="30" customHeight="1" thickBot="1" x14ac:dyDescent="0.3">
      <c r="A29" s="12" t="s">
        <v>290</v>
      </c>
      <c r="B29" s="16" t="s">
        <v>60</v>
      </c>
      <c r="C29" s="12" t="s">
        <v>536</v>
      </c>
      <c r="D29" s="13" t="s">
        <v>81</v>
      </c>
      <c r="E29" s="191">
        <v>4</v>
      </c>
      <c r="F29" s="13" t="str">
        <f>+AC24</f>
        <v>Perdant Partie 23</v>
      </c>
      <c r="G29" s="206"/>
      <c r="H29" s="192" t="str">
        <f>+AC22</f>
        <v>Perdant Partie 21</v>
      </c>
      <c r="I29" s="13"/>
      <c r="J29" s="16" t="s">
        <v>296</v>
      </c>
      <c r="K29" s="12" t="str">
        <f t="shared" si="3"/>
        <v>P37 - [Jour 4] - 9H00 - G1 - Cl. B</v>
      </c>
      <c r="L29" s="16" t="str">
        <f t="shared" si="4"/>
        <v xml:space="preserve">Éliminé -  -  -  - </v>
      </c>
      <c r="M29" s="12" t="s">
        <v>282</v>
      </c>
      <c r="N29" s="13" t="s">
        <v>293</v>
      </c>
      <c r="O29" s="13" t="s">
        <v>69</v>
      </c>
      <c r="P29" s="13" t="s">
        <v>537</v>
      </c>
      <c r="Q29" s="13" t="s">
        <v>84</v>
      </c>
      <c r="R29" s="13" t="s">
        <v>431</v>
      </c>
      <c r="S29" s="16" t="s">
        <v>436</v>
      </c>
      <c r="T29" s="12" t="s">
        <v>283</v>
      </c>
      <c r="U29" s="13"/>
      <c r="V29" s="13" t="s">
        <v>401</v>
      </c>
      <c r="W29" s="13"/>
      <c r="X29" s="13"/>
      <c r="Y29" s="13"/>
      <c r="Z29" s="16"/>
      <c r="AA29" s="359" t="str">
        <f t="shared" si="1"/>
        <v>Gagnant Partie 28</v>
      </c>
      <c r="AB29" s="360" t="s">
        <v>358</v>
      </c>
      <c r="AC29" s="361" t="str">
        <f t="shared" si="2"/>
        <v>Perdant Partie 28</v>
      </c>
      <c r="AD29" s="362" t="s">
        <v>359</v>
      </c>
      <c r="AE29" s="12" t="s">
        <v>408</v>
      </c>
      <c r="AF29" s="13" t="s">
        <v>400</v>
      </c>
      <c r="AG29" s="193" t="s">
        <v>409</v>
      </c>
    </row>
    <row r="30" spans="1:33" s="184" customFormat="1" ht="30" customHeight="1" x14ac:dyDescent="0.25">
      <c r="A30" s="8" t="s">
        <v>291</v>
      </c>
      <c r="B30" s="14" t="s">
        <v>61</v>
      </c>
      <c r="C30" s="8" t="s">
        <v>536</v>
      </c>
      <c r="D30" s="9" t="s">
        <v>82</v>
      </c>
      <c r="E30" s="185">
        <v>1</v>
      </c>
      <c r="F30" s="9" t="s">
        <v>87</v>
      </c>
      <c r="G30" s="204"/>
      <c r="H30" s="186" t="s">
        <v>87</v>
      </c>
      <c r="I30" s="9"/>
      <c r="J30" s="14"/>
      <c r="K30" s="10" t="str">
        <f t="shared" si="3"/>
        <v xml:space="preserve"> -  -  -  - </v>
      </c>
      <c r="L30" s="14" t="str">
        <f t="shared" si="4"/>
        <v xml:space="preserve"> -  -  -  - </v>
      </c>
      <c r="M30" s="8" t="s">
        <v>282</v>
      </c>
      <c r="N30" s="9"/>
      <c r="O30" s="9"/>
      <c r="P30" s="9"/>
      <c r="Q30" s="9"/>
      <c r="R30" s="9"/>
      <c r="S30" s="14"/>
      <c r="T30" s="8" t="s">
        <v>283</v>
      </c>
      <c r="U30" s="9"/>
      <c r="V30" s="9"/>
      <c r="W30" s="9"/>
      <c r="X30" s="9"/>
      <c r="Y30" s="9"/>
      <c r="Z30" s="14"/>
      <c r="AA30" s="351" t="str">
        <f t="shared" si="1"/>
        <v>Gagnant Partie 29</v>
      </c>
      <c r="AB30" s="352" t="s">
        <v>360</v>
      </c>
      <c r="AC30" s="353" t="str">
        <f t="shared" si="2"/>
        <v>Perdant Partie 29</v>
      </c>
      <c r="AD30" s="354" t="s">
        <v>361</v>
      </c>
      <c r="AE30" s="8" t="s">
        <v>408</v>
      </c>
      <c r="AF30" s="9" t="s">
        <v>400</v>
      </c>
      <c r="AG30" s="14" t="s">
        <v>409</v>
      </c>
    </row>
    <row r="31" spans="1:33" s="184" customFormat="1" ht="30" customHeight="1" x14ac:dyDescent="0.25">
      <c r="A31" s="10" t="s">
        <v>291</v>
      </c>
      <c r="B31" s="15" t="s">
        <v>62</v>
      </c>
      <c r="C31" s="10" t="s">
        <v>536</v>
      </c>
      <c r="D31" s="11" t="s">
        <v>82</v>
      </c>
      <c r="E31" s="188">
        <v>2</v>
      </c>
      <c r="F31" s="11" t="s">
        <v>87</v>
      </c>
      <c r="G31" s="205"/>
      <c r="H31" s="189" t="s">
        <v>87</v>
      </c>
      <c r="I31" s="11"/>
      <c r="J31" s="15"/>
      <c r="K31" s="10" t="str">
        <f t="shared" si="3"/>
        <v xml:space="preserve"> -  -  -  - </v>
      </c>
      <c r="L31" s="15" t="str">
        <f t="shared" si="4"/>
        <v xml:space="preserve"> -  -  -  - </v>
      </c>
      <c r="M31" s="10" t="s">
        <v>282</v>
      </c>
      <c r="N31" s="11"/>
      <c r="O31" s="11"/>
      <c r="P31" s="11"/>
      <c r="Q31" s="11"/>
      <c r="R31" s="11"/>
      <c r="S31" s="15"/>
      <c r="T31" s="10" t="s">
        <v>283</v>
      </c>
      <c r="U31" s="11"/>
      <c r="V31" s="11"/>
      <c r="W31" s="11"/>
      <c r="X31" s="11"/>
      <c r="Y31" s="11"/>
      <c r="Z31" s="15"/>
      <c r="AA31" s="355" t="str">
        <f t="shared" si="1"/>
        <v>Gagnant Partie 30</v>
      </c>
      <c r="AB31" s="356" t="s">
        <v>362</v>
      </c>
      <c r="AC31" s="357" t="str">
        <f t="shared" si="2"/>
        <v>Perdant Partie 30</v>
      </c>
      <c r="AD31" s="358" t="s">
        <v>363</v>
      </c>
      <c r="AE31" s="10" t="s">
        <v>408</v>
      </c>
      <c r="AF31" s="11" t="s">
        <v>400</v>
      </c>
      <c r="AG31" s="190" t="s">
        <v>409</v>
      </c>
    </row>
    <row r="32" spans="1:33" s="184" customFormat="1" ht="30" customHeight="1" x14ac:dyDescent="0.25">
      <c r="A32" s="10" t="s">
        <v>291</v>
      </c>
      <c r="B32" s="15" t="s">
        <v>63</v>
      </c>
      <c r="C32" s="10" t="s">
        <v>536</v>
      </c>
      <c r="D32" s="11" t="s">
        <v>82</v>
      </c>
      <c r="E32" s="188">
        <v>3</v>
      </c>
      <c r="F32" s="11" t="str">
        <f>+AC17</f>
        <v>Perdant Partie 16</v>
      </c>
      <c r="G32" s="205"/>
      <c r="H32" s="189" t="str">
        <f>+AC15</f>
        <v>Perdant Partie 14</v>
      </c>
      <c r="I32" s="11"/>
      <c r="J32" s="15" t="s">
        <v>400</v>
      </c>
      <c r="K32" s="10" t="str">
        <f t="shared" si="3"/>
        <v>P38 - [Jour 4] - 9H00 - G2 - Cl. D</v>
      </c>
      <c r="L32" s="15" t="str">
        <f t="shared" si="4"/>
        <v xml:space="preserve">Éliminé -  -  -  - </v>
      </c>
      <c r="M32" s="10" t="s">
        <v>282</v>
      </c>
      <c r="N32" s="11" t="s">
        <v>293</v>
      </c>
      <c r="O32" s="11" t="s">
        <v>70</v>
      </c>
      <c r="P32" s="11" t="s">
        <v>537</v>
      </c>
      <c r="Q32" s="11" t="s">
        <v>84</v>
      </c>
      <c r="R32" s="11" t="s">
        <v>432</v>
      </c>
      <c r="S32" s="15" t="s">
        <v>438</v>
      </c>
      <c r="T32" s="10" t="s">
        <v>283</v>
      </c>
      <c r="U32" s="11"/>
      <c r="V32" s="11" t="s">
        <v>401</v>
      </c>
      <c r="W32" s="11"/>
      <c r="X32" s="11"/>
      <c r="Y32" s="11"/>
      <c r="Z32" s="15"/>
      <c r="AA32" s="355" t="str">
        <f t="shared" si="1"/>
        <v>Gagnant Partie 31</v>
      </c>
      <c r="AB32" s="356" t="s">
        <v>364</v>
      </c>
      <c r="AC32" s="357" t="str">
        <f t="shared" si="2"/>
        <v>Perdant Partie 31</v>
      </c>
      <c r="AD32" s="358" t="s">
        <v>365</v>
      </c>
      <c r="AE32" s="10" t="s">
        <v>408</v>
      </c>
      <c r="AF32" s="11" t="s">
        <v>400</v>
      </c>
      <c r="AG32" s="15" t="s">
        <v>409</v>
      </c>
    </row>
    <row r="33" spans="1:33" s="184" customFormat="1" ht="30" customHeight="1" thickBot="1" x14ac:dyDescent="0.3">
      <c r="A33" s="12" t="s">
        <v>291</v>
      </c>
      <c r="B33" s="16" t="s">
        <v>64</v>
      </c>
      <c r="C33" s="12" t="s">
        <v>536</v>
      </c>
      <c r="D33" s="13" t="s">
        <v>82</v>
      </c>
      <c r="E33" s="191">
        <v>4</v>
      </c>
      <c r="F33" s="13" t="str">
        <f>+AC16</f>
        <v>Perdant Partie 15</v>
      </c>
      <c r="G33" s="206"/>
      <c r="H33" s="192" t="str">
        <f>+AC14</f>
        <v>Perdant Partie 13</v>
      </c>
      <c r="I33" s="13"/>
      <c r="J33" s="16" t="s">
        <v>296</v>
      </c>
      <c r="K33" s="12" t="str">
        <f t="shared" si="3"/>
        <v>P37 - [Jour 4] - 9H00 - G1 - Cl. B</v>
      </c>
      <c r="L33" s="16" t="str">
        <f t="shared" si="4"/>
        <v xml:space="preserve">Éliminé -  -  -  - </v>
      </c>
      <c r="M33" s="12" t="s">
        <v>282</v>
      </c>
      <c r="N33" s="13" t="s">
        <v>293</v>
      </c>
      <c r="O33" s="13" t="s">
        <v>69</v>
      </c>
      <c r="P33" s="13" t="s">
        <v>537</v>
      </c>
      <c r="Q33" s="13" t="s">
        <v>84</v>
      </c>
      <c r="R33" s="13" t="s">
        <v>431</v>
      </c>
      <c r="S33" s="16" t="s">
        <v>436</v>
      </c>
      <c r="T33" s="12" t="s">
        <v>283</v>
      </c>
      <c r="U33" s="13"/>
      <c r="V33" s="13" t="s">
        <v>401</v>
      </c>
      <c r="W33" s="13"/>
      <c r="X33" s="13"/>
      <c r="Y33" s="13"/>
      <c r="Z33" s="16"/>
      <c r="AA33" s="359" t="str">
        <f t="shared" si="1"/>
        <v>Gagnant Partie 32</v>
      </c>
      <c r="AB33" s="360" t="s">
        <v>366</v>
      </c>
      <c r="AC33" s="361" t="str">
        <f t="shared" si="2"/>
        <v>Perdant Partie 32</v>
      </c>
      <c r="AD33" s="362" t="s">
        <v>367</v>
      </c>
      <c r="AE33" s="12" t="s">
        <v>408</v>
      </c>
      <c r="AF33" s="13" t="s">
        <v>400</v>
      </c>
      <c r="AG33" s="193" t="s">
        <v>409</v>
      </c>
    </row>
    <row r="34" spans="1:33" s="184" customFormat="1" ht="30" customHeight="1" x14ac:dyDescent="0.25">
      <c r="A34" s="8" t="s">
        <v>292</v>
      </c>
      <c r="B34" s="14" t="s">
        <v>65</v>
      </c>
      <c r="C34" s="8" t="s">
        <v>536</v>
      </c>
      <c r="D34" s="9" t="s">
        <v>83</v>
      </c>
      <c r="E34" s="185">
        <v>1</v>
      </c>
      <c r="F34" s="9" t="str">
        <f>+AA21</f>
        <v>Gagnant Partie 20</v>
      </c>
      <c r="G34" s="204"/>
      <c r="H34" s="186" t="str">
        <f>+AA19</f>
        <v>Gagnant Partie 18</v>
      </c>
      <c r="I34" s="9"/>
      <c r="J34" s="14" t="s">
        <v>299</v>
      </c>
      <c r="K34" s="10" t="str">
        <f t="shared" si="3"/>
        <v>P41 - [Jour 4] - 11H00 - G2 - Cl. C</v>
      </c>
      <c r="L34" s="14" t="str">
        <f t="shared" si="4"/>
        <v xml:space="preserve">Éliminé -  -  -  - </v>
      </c>
      <c r="M34" s="8" t="s">
        <v>282</v>
      </c>
      <c r="N34" s="9" t="s">
        <v>294</v>
      </c>
      <c r="O34" s="9" t="s">
        <v>73</v>
      </c>
      <c r="P34" s="9" t="s">
        <v>537</v>
      </c>
      <c r="Q34" s="9" t="s">
        <v>85</v>
      </c>
      <c r="R34" s="9" t="s">
        <v>432</v>
      </c>
      <c r="S34" s="14" t="s">
        <v>437</v>
      </c>
      <c r="T34" s="8" t="s">
        <v>283</v>
      </c>
      <c r="U34" s="9"/>
      <c r="V34" s="9" t="s">
        <v>401</v>
      </c>
      <c r="W34" s="9"/>
      <c r="X34" s="9"/>
      <c r="Y34" s="9"/>
      <c r="Z34" s="14"/>
      <c r="AA34" s="351" t="str">
        <f t="shared" si="1"/>
        <v>Gagnant Partie 33</v>
      </c>
      <c r="AB34" s="352" t="s">
        <v>368</v>
      </c>
      <c r="AC34" s="353" t="str">
        <f t="shared" si="2"/>
        <v>Perdant Partie 33</v>
      </c>
      <c r="AD34" s="354" t="s">
        <v>369</v>
      </c>
      <c r="AE34" s="8" t="s">
        <v>408</v>
      </c>
      <c r="AF34" s="9" t="s">
        <v>400</v>
      </c>
      <c r="AG34" s="14" t="s">
        <v>409</v>
      </c>
    </row>
    <row r="35" spans="1:33" s="184" customFormat="1" ht="30" customHeight="1" x14ac:dyDescent="0.25">
      <c r="A35" s="10" t="s">
        <v>292</v>
      </c>
      <c r="B35" s="15" t="s">
        <v>66</v>
      </c>
      <c r="C35" s="10" t="s">
        <v>536</v>
      </c>
      <c r="D35" s="11" t="s">
        <v>83</v>
      </c>
      <c r="E35" s="188">
        <v>2</v>
      </c>
      <c r="F35" s="11" t="str">
        <f>+AA20</f>
        <v>Gagnant Partie 19</v>
      </c>
      <c r="G35" s="205"/>
      <c r="H35" s="189" t="str">
        <f>+AA18</f>
        <v>Gagnant Partie 17</v>
      </c>
      <c r="I35" s="11"/>
      <c r="J35" s="15" t="s">
        <v>280</v>
      </c>
      <c r="K35" s="10" t="str">
        <f t="shared" si="3"/>
        <v>P40 - [Jour 4] - 11H00 - G1 - Cl. A</v>
      </c>
      <c r="L35" s="15" t="str">
        <f t="shared" si="4"/>
        <v xml:space="preserve">Éliminé -  -  -  - </v>
      </c>
      <c r="M35" s="10" t="s">
        <v>282</v>
      </c>
      <c r="N35" s="11" t="s">
        <v>294</v>
      </c>
      <c r="O35" s="11" t="s">
        <v>72</v>
      </c>
      <c r="P35" s="11" t="s">
        <v>537</v>
      </c>
      <c r="Q35" s="11" t="s">
        <v>85</v>
      </c>
      <c r="R35" s="11" t="s">
        <v>431</v>
      </c>
      <c r="S35" s="15" t="s">
        <v>435</v>
      </c>
      <c r="T35" s="10" t="s">
        <v>283</v>
      </c>
      <c r="U35" s="11"/>
      <c r="V35" s="11" t="s">
        <v>401</v>
      </c>
      <c r="W35" s="11"/>
      <c r="X35" s="11"/>
      <c r="Y35" s="11"/>
      <c r="Z35" s="15"/>
      <c r="AA35" s="355" t="str">
        <f t="shared" si="1"/>
        <v>Gagnant Partie 34</v>
      </c>
      <c r="AB35" s="356" t="s">
        <v>370</v>
      </c>
      <c r="AC35" s="357" t="str">
        <f t="shared" si="2"/>
        <v>Perdant Partie 34</v>
      </c>
      <c r="AD35" s="358" t="s">
        <v>371</v>
      </c>
      <c r="AE35" s="10" t="s">
        <v>408</v>
      </c>
      <c r="AF35" s="11" t="s">
        <v>400</v>
      </c>
      <c r="AG35" s="190" t="s">
        <v>409</v>
      </c>
    </row>
    <row r="36" spans="1:33" s="184" customFormat="1" ht="30" customHeight="1" x14ac:dyDescent="0.25">
      <c r="A36" s="10" t="s">
        <v>292</v>
      </c>
      <c r="B36" s="15" t="s">
        <v>67</v>
      </c>
      <c r="C36" s="10" t="s">
        <v>536</v>
      </c>
      <c r="D36" s="11" t="s">
        <v>83</v>
      </c>
      <c r="E36" s="188">
        <v>3</v>
      </c>
      <c r="F36" s="11" t="str">
        <f>+AC21</f>
        <v>Perdant Partie 20</v>
      </c>
      <c r="G36" s="205"/>
      <c r="H36" s="189" t="str">
        <f>+AC19</f>
        <v>Perdant Partie 18</v>
      </c>
      <c r="I36" s="11"/>
      <c r="J36" s="15" t="s">
        <v>400</v>
      </c>
      <c r="K36" s="10" t="str">
        <f t="shared" si="3"/>
        <v>P48 - [Jour 4] - 14H00 - G4 - Cl. D</v>
      </c>
      <c r="L36" s="15" t="str">
        <f t="shared" si="4"/>
        <v xml:space="preserve">Éliminé -  -  -  - </v>
      </c>
      <c r="M36" s="10" t="s">
        <v>282</v>
      </c>
      <c r="N36" s="11" t="s">
        <v>295</v>
      </c>
      <c r="O36" s="11" t="s">
        <v>80</v>
      </c>
      <c r="P36" s="11" t="s">
        <v>537</v>
      </c>
      <c r="Q36" s="11" t="s">
        <v>83</v>
      </c>
      <c r="R36" s="11" t="s">
        <v>434</v>
      </c>
      <c r="S36" s="15" t="s">
        <v>438</v>
      </c>
      <c r="T36" s="10" t="s">
        <v>283</v>
      </c>
      <c r="U36" s="11"/>
      <c r="V36" s="11" t="s">
        <v>401</v>
      </c>
      <c r="W36" s="11"/>
      <c r="X36" s="11"/>
      <c r="Y36" s="11"/>
      <c r="Z36" s="15"/>
      <c r="AA36" s="355" t="str">
        <f t="shared" si="1"/>
        <v>Gagnant Partie 35</v>
      </c>
      <c r="AB36" s="356" t="s">
        <v>372</v>
      </c>
      <c r="AC36" s="357" t="str">
        <f t="shared" si="2"/>
        <v>Perdant Partie 35</v>
      </c>
      <c r="AD36" s="358" t="s">
        <v>373</v>
      </c>
      <c r="AE36" s="10" t="s">
        <v>408</v>
      </c>
      <c r="AF36" s="11" t="s">
        <v>400</v>
      </c>
      <c r="AG36" s="15" t="s">
        <v>409</v>
      </c>
    </row>
    <row r="37" spans="1:33" s="184" customFormat="1" ht="30" customHeight="1" thickBot="1" x14ac:dyDescent="0.3">
      <c r="A37" s="12" t="s">
        <v>292</v>
      </c>
      <c r="B37" s="16" t="s">
        <v>68</v>
      </c>
      <c r="C37" s="12" t="s">
        <v>536</v>
      </c>
      <c r="D37" s="13" t="s">
        <v>83</v>
      </c>
      <c r="E37" s="191">
        <v>4</v>
      </c>
      <c r="F37" s="13" t="str">
        <f>+AC20</f>
        <v>Perdant Partie 19</v>
      </c>
      <c r="G37" s="206"/>
      <c r="H37" s="192" t="str">
        <f>+AC18</f>
        <v>Perdant Partie 17</v>
      </c>
      <c r="I37" s="13"/>
      <c r="J37" s="16" t="s">
        <v>296</v>
      </c>
      <c r="K37" s="12" t="str">
        <f t="shared" si="3"/>
        <v>P47 - [Jour 4] - 14H00 - G3 - Cl. B</v>
      </c>
      <c r="L37" s="16" t="str">
        <f t="shared" si="4"/>
        <v xml:space="preserve">Éliminé -  -  -  - </v>
      </c>
      <c r="M37" s="12" t="s">
        <v>282</v>
      </c>
      <c r="N37" s="13" t="s">
        <v>295</v>
      </c>
      <c r="O37" s="13" t="s">
        <v>79</v>
      </c>
      <c r="P37" s="13" t="s">
        <v>537</v>
      </c>
      <c r="Q37" s="13" t="s">
        <v>83</v>
      </c>
      <c r="R37" s="13" t="s">
        <v>433</v>
      </c>
      <c r="S37" s="16" t="s">
        <v>436</v>
      </c>
      <c r="T37" s="12" t="s">
        <v>283</v>
      </c>
      <c r="U37" s="13"/>
      <c r="V37" s="13" t="s">
        <v>401</v>
      </c>
      <c r="W37" s="13"/>
      <c r="X37" s="13"/>
      <c r="Y37" s="13"/>
      <c r="Z37" s="16"/>
      <c r="AA37" s="359" t="str">
        <f t="shared" si="1"/>
        <v>Gagnant Partie 36</v>
      </c>
      <c r="AB37" s="360" t="s">
        <v>374</v>
      </c>
      <c r="AC37" s="361" t="str">
        <f t="shared" si="2"/>
        <v>Perdant Partie 36</v>
      </c>
      <c r="AD37" s="362" t="s">
        <v>375</v>
      </c>
      <c r="AE37" s="12" t="s">
        <v>408</v>
      </c>
      <c r="AF37" s="13" t="s">
        <v>400</v>
      </c>
      <c r="AG37" s="193" t="s">
        <v>409</v>
      </c>
    </row>
    <row r="38" spans="1:33" s="184" customFormat="1" ht="30" customHeight="1" x14ac:dyDescent="0.25">
      <c r="A38" s="8" t="s">
        <v>293</v>
      </c>
      <c r="B38" s="14" t="s">
        <v>69</v>
      </c>
      <c r="C38" s="8" t="s">
        <v>537</v>
      </c>
      <c r="D38" s="9" t="s">
        <v>84</v>
      </c>
      <c r="E38" s="185">
        <v>1</v>
      </c>
      <c r="F38" s="9" t="str">
        <f>+AA33</f>
        <v>Gagnant Partie 32</v>
      </c>
      <c r="G38" s="204"/>
      <c r="H38" s="186" t="str">
        <f>+AA29</f>
        <v>Gagnant Partie 28</v>
      </c>
      <c r="I38" s="9"/>
      <c r="J38" s="14" t="s">
        <v>296</v>
      </c>
      <c r="K38" s="10" t="str">
        <f t="shared" si="3"/>
        <v>P47 - [Jour 4] - 14H00 - G3 - Cl. B</v>
      </c>
      <c r="L38" s="14" t="str">
        <f t="shared" si="4"/>
        <v xml:space="preserve">Éliminé -  -  -  - </v>
      </c>
      <c r="M38" s="8" t="s">
        <v>282</v>
      </c>
      <c r="N38" s="9" t="s">
        <v>295</v>
      </c>
      <c r="O38" s="9" t="s">
        <v>79</v>
      </c>
      <c r="P38" s="9" t="s">
        <v>537</v>
      </c>
      <c r="Q38" s="9" t="s">
        <v>83</v>
      </c>
      <c r="R38" s="9" t="s">
        <v>433</v>
      </c>
      <c r="S38" s="14" t="s">
        <v>436</v>
      </c>
      <c r="T38" s="8" t="s">
        <v>283</v>
      </c>
      <c r="U38" s="9"/>
      <c r="V38" s="9" t="s">
        <v>401</v>
      </c>
      <c r="W38" s="9"/>
      <c r="X38" s="9"/>
      <c r="Y38" s="9"/>
      <c r="Z38" s="14"/>
      <c r="AA38" s="351" t="str">
        <f t="shared" si="1"/>
        <v>Gagnant Partie 37</v>
      </c>
      <c r="AB38" s="352" t="s">
        <v>376</v>
      </c>
      <c r="AC38" s="353" t="str">
        <f t="shared" si="2"/>
        <v>Perdant Partie 37</v>
      </c>
      <c r="AD38" s="354" t="s">
        <v>377</v>
      </c>
      <c r="AE38" s="8" t="s">
        <v>408</v>
      </c>
      <c r="AF38" s="9" t="s">
        <v>400</v>
      </c>
      <c r="AG38" s="14" t="s">
        <v>409</v>
      </c>
    </row>
    <row r="39" spans="1:33" s="184" customFormat="1" ht="30" customHeight="1" x14ac:dyDescent="0.25">
      <c r="A39" s="10" t="s">
        <v>293</v>
      </c>
      <c r="B39" s="15" t="s">
        <v>70</v>
      </c>
      <c r="C39" s="10" t="s">
        <v>537</v>
      </c>
      <c r="D39" s="11" t="s">
        <v>84</v>
      </c>
      <c r="E39" s="188">
        <v>2</v>
      </c>
      <c r="F39" s="11" t="str">
        <f>+AA32</f>
        <v>Gagnant Partie 31</v>
      </c>
      <c r="G39" s="205"/>
      <c r="H39" s="189" t="str">
        <f>+AA28</f>
        <v>Gagnant Partie 27</v>
      </c>
      <c r="I39" s="11"/>
      <c r="J39" s="15" t="s">
        <v>400</v>
      </c>
      <c r="K39" s="10" t="str">
        <f t="shared" si="3"/>
        <v>P48 - [Jour 4] - 14H00 - G4 - Cl. D</v>
      </c>
      <c r="L39" s="15" t="str">
        <f t="shared" si="4"/>
        <v xml:space="preserve">Éliminé -  -  -  - </v>
      </c>
      <c r="M39" s="10" t="s">
        <v>282</v>
      </c>
      <c r="N39" s="11" t="s">
        <v>295</v>
      </c>
      <c r="O39" s="11" t="s">
        <v>80</v>
      </c>
      <c r="P39" s="11" t="s">
        <v>537</v>
      </c>
      <c r="Q39" s="11" t="s">
        <v>83</v>
      </c>
      <c r="R39" s="11" t="s">
        <v>434</v>
      </c>
      <c r="S39" s="15" t="s">
        <v>438</v>
      </c>
      <c r="T39" s="10" t="s">
        <v>283</v>
      </c>
      <c r="U39" s="11"/>
      <c r="V39" s="11" t="s">
        <v>401</v>
      </c>
      <c r="W39" s="11"/>
      <c r="X39" s="11"/>
      <c r="Y39" s="11"/>
      <c r="Z39" s="15"/>
      <c r="AA39" s="355" t="str">
        <f t="shared" si="1"/>
        <v>Gagnant Partie 38</v>
      </c>
      <c r="AB39" s="356" t="s">
        <v>378</v>
      </c>
      <c r="AC39" s="357" t="str">
        <f t="shared" si="2"/>
        <v>Perdant Partie 38</v>
      </c>
      <c r="AD39" s="358" t="s">
        <v>379</v>
      </c>
      <c r="AE39" s="10" t="s">
        <v>408</v>
      </c>
      <c r="AF39" s="11" t="s">
        <v>400</v>
      </c>
      <c r="AG39" s="190" t="s">
        <v>409</v>
      </c>
    </row>
    <row r="40" spans="1:33" s="184" customFormat="1" ht="30" customHeight="1" x14ac:dyDescent="0.25">
      <c r="A40" s="10" t="s">
        <v>293</v>
      </c>
      <c r="B40" s="15" t="s">
        <v>71</v>
      </c>
      <c r="C40" s="10" t="s">
        <v>537</v>
      </c>
      <c r="D40" s="11" t="s">
        <v>84</v>
      </c>
      <c r="E40" s="188">
        <v>3</v>
      </c>
      <c r="F40" s="11" t="s">
        <v>87</v>
      </c>
      <c r="G40" s="205"/>
      <c r="H40" s="189" t="s">
        <v>87</v>
      </c>
      <c r="I40" s="11" t="str">
        <f>IF(G40="v",AF40,IF(G40="d",AE40,AG40))</f>
        <v xml:space="preserve"> </v>
      </c>
      <c r="J40" s="15"/>
      <c r="K40" s="10" t="str">
        <f t="shared" si="3"/>
        <v xml:space="preserve"> -  -  -  - </v>
      </c>
      <c r="L40" s="15" t="str">
        <f t="shared" si="4"/>
        <v xml:space="preserve"> -  -  -  - </v>
      </c>
      <c r="M40" s="10" t="s">
        <v>282</v>
      </c>
      <c r="N40" s="11"/>
      <c r="O40" s="11"/>
      <c r="P40" s="11"/>
      <c r="Q40" s="11"/>
      <c r="R40" s="11"/>
      <c r="S40" s="15"/>
      <c r="T40" s="10" t="s">
        <v>283</v>
      </c>
      <c r="U40" s="11"/>
      <c r="V40" s="11"/>
      <c r="W40" s="11"/>
      <c r="X40" s="11"/>
      <c r="Y40" s="11"/>
      <c r="Z40" s="15"/>
      <c r="AA40" s="355" t="str">
        <f t="shared" si="1"/>
        <v>Gagnant Partie 39</v>
      </c>
      <c r="AB40" s="356" t="s">
        <v>380</v>
      </c>
      <c r="AC40" s="357" t="str">
        <f t="shared" si="2"/>
        <v>Perdant Partie 39</v>
      </c>
      <c r="AD40" s="358" t="s">
        <v>381</v>
      </c>
      <c r="AE40" s="10" t="s">
        <v>408</v>
      </c>
      <c r="AF40" s="11" t="s">
        <v>400</v>
      </c>
      <c r="AG40" s="15" t="s">
        <v>409</v>
      </c>
    </row>
    <row r="41" spans="1:33" s="184" customFormat="1" ht="30" customHeight="1" thickBot="1" x14ac:dyDescent="0.3">
      <c r="A41" s="12" t="s">
        <v>293</v>
      </c>
      <c r="B41" s="16" t="s">
        <v>72</v>
      </c>
      <c r="C41" s="12" t="s">
        <v>537</v>
      </c>
      <c r="D41" s="13" t="s">
        <v>84</v>
      </c>
      <c r="E41" s="191">
        <v>4</v>
      </c>
      <c r="F41" s="13" t="s">
        <v>87</v>
      </c>
      <c r="G41" s="206"/>
      <c r="H41" s="192" t="s">
        <v>87</v>
      </c>
      <c r="I41" s="13"/>
      <c r="J41" s="16"/>
      <c r="K41" s="12" t="str">
        <f t="shared" si="3"/>
        <v xml:space="preserve"> -  -  -  - </v>
      </c>
      <c r="L41" s="16" t="str">
        <f t="shared" si="4"/>
        <v xml:space="preserve"> -  -  -  - </v>
      </c>
      <c r="M41" s="12" t="s">
        <v>282</v>
      </c>
      <c r="N41" s="13"/>
      <c r="O41" s="13"/>
      <c r="P41" s="13"/>
      <c r="Q41" s="13"/>
      <c r="R41" s="13"/>
      <c r="S41" s="16"/>
      <c r="T41" s="12" t="s">
        <v>283</v>
      </c>
      <c r="U41" s="13"/>
      <c r="V41" s="13"/>
      <c r="W41" s="13"/>
      <c r="X41" s="13"/>
      <c r="Y41" s="13"/>
      <c r="Z41" s="16"/>
      <c r="AA41" s="359" t="str">
        <f t="shared" si="1"/>
        <v>Gagnant Partie 40</v>
      </c>
      <c r="AB41" s="360" t="s">
        <v>382</v>
      </c>
      <c r="AC41" s="361" t="str">
        <f t="shared" si="2"/>
        <v>Perdant Partie 40</v>
      </c>
      <c r="AD41" s="362" t="s">
        <v>383</v>
      </c>
      <c r="AE41" s="12" t="s">
        <v>408</v>
      </c>
      <c r="AF41" s="13" t="s">
        <v>400</v>
      </c>
      <c r="AG41" s="193" t="s">
        <v>409</v>
      </c>
    </row>
    <row r="42" spans="1:33" s="184" customFormat="1" ht="30" customHeight="1" x14ac:dyDescent="0.25">
      <c r="A42" s="8" t="s">
        <v>294</v>
      </c>
      <c r="B42" s="14" t="s">
        <v>73</v>
      </c>
      <c r="C42" s="8" t="s">
        <v>537</v>
      </c>
      <c r="D42" s="9" t="s">
        <v>85</v>
      </c>
      <c r="E42" s="185">
        <v>1</v>
      </c>
      <c r="F42" s="9" t="str">
        <f>+AA35</f>
        <v>Gagnant Partie 34</v>
      </c>
      <c r="G42" s="204"/>
      <c r="H42" s="186" t="str">
        <f>+AA16</f>
        <v>Gagnant Partie 15</v>
      </c>
      <c r="I42" s="9"/>
      <c r="J42" s="14" t="s">
        <v>280</v>
      </c>
      <c r="K42" s="10" t="str">
        <f t="shared" si="3"/>
        <v>P45 - [Jour 4] - 14H00 - G2 - Cl. A</v>
      </c>
      <c r="L42" s="14" t="str">
        <f t="shared" si="4"/>
        <v xml:space="preserve">Éliminé -  -  -  - </v>
      </c>
      <c r="M42" s="8" t="s">
        <v>282</v>
      </c>
      <c r="N42" s="9" t="s">
        <v>295</v>
      </c>
      <c r="O42" s="9" t="s">
        <v>77</v>
      </c>
      <c r="P42" s="9" t="s">
        <v>537</v>
      </c>
      <c r="Q42" s="9" t="s">
        <v>83</v>
      </c>
      <c r="R42" s="9" t="s">
        <v>432</v>
      </c>
      <c r="S42" s="14" t="s">
        <v>435</v>
      </c>
      <c r="T42" s="8" t="s">
        <v>283</v>
      </c>
      <c r="U42" s="9"/>
      <c r="V42" s="9" t="s">
        <v>401</v>
      </c>
      <c r="W42" s="9"/>
      <c r="X42" s="9"/>
      <c r="Y42" s="9"/>
      <c r="Z42" s="14"/>
      <c r="AA42" s="351" t="str">
        <f t="shared" si="1"/>
        <v>Gagnant Partie 41</v>
      </c>
      <c r="AB42" s="352" t="s">
        <v>384</v>
      </c>
      <c r="AC42" s="353" t="str">
        <f t="shared" si="2"/>
        <v>Perdant Partie 41</v>
      </c>
      <c r="AD42" s="354" t="s">
        <v>385</v>
      </c>
      <c r="AE42" s="8" t="s">
        <v>408</v>
      </c>
      <c r="AF42" s="9" t="s">
        <v>400</v>
      </c>
      <c r="AG42" s="14" t="s">
        <v>409</v>
      </c>
    </row>
    <row r="43" spans="1:33" s="184" customFormat="1" ht="30" customHeight="1" x14ac:dyDescent="0.25">
      <c r="A43" s="10" t="s">
        <v>294</v>
      </c>
      <c r="B43" s="15" t="s">
        <v>74</v>
      </c>
      <c r="C43" s="10" t="s">
        <v>537</v>
      </c>
      <c r="D43" s="11" t="s">
        <v>85</v>
      </c>
      <c r="E43" s="188">
        <v>2</v>
      </c>
      <c r="F43" s="11" t="str">
        <f>+AA34</f>
        <v>Gagnant Partie 33</v>
      </c>
      <c r="G43" s="205"/>
      <c r="H43" s="189" t="str">
        <f>+AA17</f>
        <v>Gagnant Partie 16</v>
      </c>
      <c r="I43" s="11"/>
      <c r="J43" s="15" t="s">
        <v>299</v>
      </c>
      <c r="K43" s="10" t="str">
        <f t="shared" si="3"/>
        <v>P44 - [Jour 4] - 14H00 - G1 - Cl. C</v>
      </c>
      <c r="L43" s="15" t="str">
        <f t="shared" si="4"/>
        <v xml:space="preserve">Éliminé -  -  -  - </v>
      </c>
      <c r="M43" s="10" t="s">
        <v>282</v>
      </c>
      <c r="N43" s="11" t="s">
        <v>295</v>
      </c>
      <c r="O43" s="11" t="s">
        <v>76</v>
      </c>
      <c r="P43" s="11" t="s">
        <v>537</v>
      </c>
      <c r="Q43" s="11" t="s">
        <v>83</v>
      </c>
      <c r="R43" s="11" t="s">
        <v>431</v>
      </c>
      <c r="S43" s="15" t="s">
        <v>437</v>
      </c>
      <c r="T43" s="10" t="s">
        <v>283</v>
      </c>
      <c r="U43" s="11"/>
      <c r="V43" s="11" t="s">
        <v>401</v>
      </c>
      <c r="W43" s="11"/>
      <c r="X43" s="11"/>
      <c r="Y43" s="11"/>
      <c r="Z43" s="15"/>
      <c r="AA43" s="355" t="str">
        <f t="shared" si="1"/>
        <v>Gagnant Partie 42</v>
      </c>
      <c r="AB43" s="356" t="s">
        <v>386</v>
      </c>
      <c r="AC43" s="357" t="str">
        <f t="shared" si="2"/>
        <v>Perdant Partie 42</v>
      </c>
      <c r="AD43" s="358" t="s">
        <v>387</v>
      </c>
      <c r="AE43" s="10" t="s">
        <v>408</v>
      </c>
      <c r="AF43" s="11" t="s">
        <v>400</v>
      </c>
      <c r="AG43" s="190" t="s">
        <v>409</v>
      </c>
    </row>
    <row r="44" spans="1:33" s="184" customFormat="1" ht="30" customHeight="1" x14ac:dyDescent="0.25">
      <c r="A44" s="10" t="s">
        <v>294</v>
      </c>
      <c r="B44" s="15" t="s">
        <v>75</v>
      </c>
      <c r="C44" s="10" t="s">
        <v>537</v>
      </c>
      <c r="D44" s="11" t="s">
        <v>85</v>
      </c>
      <c r="E44" s="188">
        <v>3</v>
      </c>
      <c r="F44" s="11" t="str">
        <f>+AA14</f>
        <v>Gagnant Partie 13</v>
      </c>
      <c r="G44" s="205"/>
      <c r="H44" s="189" t="str">
        <f>+AA27</f>
        <v>Gagnant Partie 26</v>
      </c>
      <c r="I44" s="11"/>
      <c r="J44" s="15" t="s">
        <v>280</v>
      </c>
      <c r="K44" s="10" t="str">
        <f t="shared" si="3"/>
        <v>P45 - [Jour 4] - 14H00 - G2 - Cl. A</v>
      </c>
      <c r="L44" s="15" t="str">
        <f t="shared" si="4"/>
        <v xml:space="preserve">Éliminé -  -  -  - </v>
      </c>
      <c r="M44" s="10" t="s">
        <v>282</v>
      </c>
      <c r="N44" s="11" t="s">
        <v>295</v>
      </c>
      <c r="O44" s="11" t="s">
        <v>77</v>
      </c>
      <c r="P44" s="11" t="s">
        <v>537</v>
      </c>
      <c r="Q44" s="11" t="s">
        <v>83</v>
      </c>
      <c r="R44" s="11" t="s">
        <v>432</v>
      </c>
      <c r="S44" s="15" t="s">
        <v>435</v>
      </c>
      <c r="T44" s="10" t="s">
        <v>283</v>
      </c>
      <c r="U44" s="11"/>
      <c r="V44" s="11" t="s">
        <v>401</v>
      </c>
      <c r="W44" s="11"/>
      <c r="X44" s="11"/>
      <c r="Y44" s="11"/>
      <c r="Z44" s="15"/>
      <c r="AA44" s="355" t="str">
        <f t="shared" si="1"/>
        <v>Gagnant Partie 43</v>
      </c>
      <c r="AB44" s="356" t="s">
        <v>388</v>
      </c>
      <c r="AC44" s="357" t="str">
        <f t="shared" si="2"/>
        <v>Perdant Partie 43</v>
      </c>
      <c r="AD44" s="358" t="s">
        <v>389</v>
      </c>
      <c r="AE44" s="10" t="s">
        <v>408</v>
      </c>
      <c r="AF44" s="11" t="s">
        <v>400</v>
      </c>
      <c r="AG44" s="15" t="s">
        <v>409</v>
      </c>
    </row>
    <row r="45" spans="1:33" s="184" customFormat="1" ht="30" customHeight="1" thickBot="1" x14ac:dyDescent="0.3">
      <c r="A45" s="12" t="s">
        <v>294</v>
      </c>
      <c r="B45" s="16" t="s">
        <v>76</v>
      </c>
      <c r="C45" s="12" t="s">
        <v>537</v>
      </c>
      <c r="D45" s="13" t="s">
        <v>85</v>
      </c>
      <c r="E45" s="191">
        <v>4</v>
      </c>
      <c r="F45" s="13" t="str">
        <f>+AA15</f>
        <v>Gagnant Partie 14</v>
      </c>
      <c r="G45" s="206"/>
      <c r="H45" s="192" t="str">
        <f>+AA26</f>
        <v>Gagnant Partie 25</v>
      </c>
      <c r="I45" s="13"/>
      <c r="J45" s="16" t="s">
        <v>299</v>
      </c>
      <c r="K45" s="12" t="str">
        <f t="shared" si="3"/>
        <v>P44 - [Jour 4] - 14H00 - G1 - Cl. C</v>
      </c>
      <c r="L45" s="16" t="str">
        <f t="shared" si="4"/>
        <v xml:space="preserve">Éliminé -  -  -  - </v>
      </c>
      <c r="M45" s="12" t="s">
        <v>282</v>
      </c>
      <c r="N45" s="13" t="s">
        <v>295</v>
      </c>
      <c r="O45" s="13" t="s">
        <v>76</v>
      </c>
      <c r="P45" s="13" t="s">
        <v>537</v>
      </c>
      <c r="Q45" s="13" t="s">
        <v>83</v>
      </c>
      <c r="R45" s="13" t="s">
        <v>431</v>
      </c>
      <c r="S45" s="16" t="s">
        <v>437</v>
      </c>
      <c r="T45" s="12" t="s">
        <v>283</v>
      </c>
      <c r="U45" s="13"/>
      <c r="V45" s="13" t="s">
        <v>401</v>
      </c>
      <c r="W45" s="13"/>
      <c r="X45" s="13"/>
      <c r="Y45" s="13"/>
      <c r="Z45" s="16"/>
      <c r="AA45" s="359" t="str">
        <f t="shared" si="1"/>
        <v>Gagnant Partie 44</v>
      </c>
      <c r="AB45" s="360" t="s">
        <v>390</v>
      </c>
      <c r="AC45" s="361" t="str">
        <f t="shared" si="2"/>
        <v>Perdant Partie 44</v>
      </c>
      <c r="AD45" s="362" t="s">
        <v>391</v>
      </c>
      <c r="AE45" s="12" t="s">
        <v>408</v>
      </c>
      <c r="AF45" s="13" t="s">
        <v>400</v>
      </c>
      <c r="AG45" s="193" t="s">
        <v>409</v>
      </c>
    </row>
    <row r="46" spans="1:33" s="184" customFormat="1" ht="30" customHeight="1" x14ac:dyDescent="0.25">
      <c r="A46" s="8" t="s">
        <v>295</v>
      </c>
      <c r="B46" s="14" t="s">
        <v>77</v>
      </c>
      <c r="C46" s="8" t="s">
        <v>537</v>
      </c>
      <c r="D46" s="9" t="s">
        <v>83</v>
      </c>
      <c r="E46" s="185">
        <v>1</v>
      </c>
      <c r="F46" s="9" t="str">
        <f>+AA43</f>
        <v>Gagnant Partie 42</v>
      </c>
      <c r="G46" s="204"/>
      <c r="H46" s="186" t="str">
        <f>+AA45</f>
        <v>Gagnant Partie 44</v>
      </c>
      <c r="I46" s="9"/>
      <c r="J46" s="14" t="s">
        <v>299</v>
      </c>
      <c r="K46" s="10" t="str">
        <f t="shared" si="3"/>
        <v xml:space="preserve"> -  -  - Gagnant - Cl. C</v>
      </c>
      <c r="L46" s="14" t="str">
        <f t="shared" si="4"/>
        <v xml:space="preserve"> -  -  - Finaliste - Cl. C</v>
      </c>
      <c r="M46" s="8" t="s">
        <v>282</v>
      </c>
      <c r="N46" s="9"/>
      <c r="O46" s="9"/>
      <c r="P46" s="9"/>
      <c r="Q46" s="9"/>
      <c r="R46" s="9" t="s">
        <v>282</v>
      </c>
      <c r="S46" s="14" t="s">
        <v>437</v>
      </c>
      <c r="T46" s="8" t="s">
        <v>283</v>
      </c>
      <c r="U46" s="9"/>
      <c r="V46" s="9"/>
      <c r="W46" s="9"/>
      <c r="X46" s="9"/>
      <c r="Y46" s="9" t="s">
        <v>440</v>
      </c>
      <c r="Z46" s="14" t="s">
        <v>437</v>
      </c>
      <c r="AA46" s="351" t="str">
        <f t="shared" si="1"/>
        <v>Gagnant Partie 45</v>
      </c>
      <c r="AB46" s="352" t="s">
        <v>392</v>
      </c>
      <c r="AC46" s="353" t="str">
        <f t="shared" si="2"/>
        <v>Perdant Partie 45</v>
      </c>
      <c r="AD46" s="354" t="s">
        <v>393</v>
      </c>
      <c r="AE46" s="8" t="s">
        <v>408</v>
      </c>
      <c r="AF46" s="9" t="s">
        <v>400</v>
      </c>
      <c r="AG46" s="14" t="s">
        <v>409</v>
      </c>
    </row>
    <row r="47" spans="1:33" s="184" customFormat="1" ht="30" customHeight="1" x14ac:dyDescent="0.25">
      <c r="A47" s="10" t="s">
        <v>295</v>
      </c>
      <c r="B47" s="15" t="s">
        <v>78</v>
      </c>
      <c r="C47" s="10" t="s">
        <v>537</v>
      </c>
      <c r="D47" s="11" t="s">
        <v>83</v>
      </c>
      <c r="E47" s="188">
        <v>2</v>
      </c>
      <c r="F47" s="11" t="str">
        <f>+AA42</f>
        <v>Gagnant Partie 41</v>
      </c>
      <c r="G47" s="205"/>
      <c r="H47" s="189" t="str">
        <f>+AA44</f>
        <v>Gagnant Partie 43</v>
      </c>
      <c r="I47" s="11"/>
      <c r="J47" s="15" t="s">
        <v>280</v>
      </c>
      <c r="K47" s="10" t="str">
        <f t="shared" si="3"/>
        <v xml:space="preserve"> -  -  - Champion - Cl. A</v>
      </c>
      <c r="L47" s="15" t="str">
        <f t="shared" si="4"/>
        <v xml:space="preserve"> -  -  - Finaliste - Cl. A</v>
      </c>
      <c r="M47" s="10" t="s">
        <v>282</v>
      </c>
      <c r="N47" s="11"/>
      <c r="O47" s="11"/>
      <c r="P47" s="11"/>
      <c r="Q47" s="11"/>
      <c r="R47" s="11" t="s">
        <v>439</v>
      </c>
      <c r="S47" s="15" t="s">
        <v>435</v>
      </c>
      <c r="T47" s="10" t="s">
        <v>283</v>
      </c>
      <c r="U47" s="11"/>
      <c r="V47" s="11"/>
      <c r="W47" s="11"/>
      <c r="X47" s="11"/>
      <c r="Y47" s="11" t="s">
        <v>440</v>
      </c>
      <c r="Z47" s="15" t="s">
        <v>435</v>
      </c>
      <c r="AA47" s="355" t="str">
        <f t="shared" si="1"/>
        <v>Gagnant Partie 46</v>
      </c>
      <c r="AB47" s="356" t="s">
        <v>394</v>
      </c>
      <c r="AC47" s="357" t="str">
        <f t="shared" si="2"/>
        <v>Perdant Partie 46</v>
      </c>
      <c r="AD47" s="358" t="s">
        <v>395</v>
      </c>
      <c r="AE47" s="10" t="s">
        <v>408</v>
      </c>
      <c r="AF47" s="11" t="s">
        <v>400</v>
      </c>
      <c r="AG47" s="190" t="s">
        <v>409</v>
      </c>
    </row>
    <row r="48" spans="1:33" s="184" customFormat="1" ht="30" customHeight="1" x14ac:dyDescent="0.25">
      <c r="A48" s="10" t="s">
        <v>295</v>
      </c>
      <c r="B48" s="15" t="s">
        <v>79</v>
      </c>
      <c r="C48" s="10" t="s">
        <v>537</v>
      </c>
      <c r="D48" s="11" t="s">
        <v>83</v>
      </c>
      <c r="E48" s="188">
        <v>3</v>
      </c>
      <c r="F48" s="11" t="str">
        <f>+AA37</f>
        <v>Gagnant Partie 36</v>
      </c>
      <c r="G48" s="205"/>
      <c r="H48" s="189" t="str">
        <f>+AA38</f>
        <v>Gagnant Partie 37</v>
      </c>
      <c r="I48" s="11"/>
      <c r="J48" s="15" t="s">
        <v>296</v>
      </c>
      <c r="K48" s="10" t="str">
        <f t="shared" si="3"/>
        <v xml:space="preserve"> -  -  - Gagnant - Cl. B</v>
      </c>
      <c r="L48" s="15" t="str">
        <f t="shared" si="4"/>
        <v xml:space="preserve"> -  -  - Finaliste - Cl. B</v>
      </c>
      <c r="M48" s="10" t="s">
        <v>282</v>
      </c>
      <c r="N48" s="11"/>
      <c r="O48" s="11"/>
      <c r="P48" s="11"/>
      <c r="Q48" s="11"/>
      <c r="R48" s="11" t="s">
        <v>282</v>
      </c>
      <c r="S48" s="15" t="s">
        <v>436</v>
      </c>
      <c r="T48" s="10" t="s">
        <v>283</v>
      </c>
      <c r="U48" s="11"/>
      <c r="V48" s="11"/>
      <c r="W48" s="11"/>
      <c r="X48" s="11"/>
      <c r="Y48" s="11" t="s">
        <v>440</v>
      </c>
      <c r="Z48" s="15" t="s">
        <v>436</v>
      </c>
      <c r="AA48" s="355" t="str">
        <f t="shared" si="1"/>
        <v>Gagnant Partie 47</v>
      </c>
      <c r="AB48" s="356" t="s">
        <v>396</v>
      </c>
      <c r="AC48" s="357" t="str">
        <f t="shared" si="2"/>
        <v>Perdant Partie 47</v>
      </c>
      <c r="AD48" s="358" t="s">
        <v>397</v>
      </c>
      <c r="AE48" s="10" t="s">
        <v>408</v>
      </c>
      <c r="AF48" s="11" t="s">
        <v>400</v>
      </c>
      <c r="AG48" s="15" t="s">
        <v>409</v>
      </c>
    </row>
    <row r="49" spans="1:33" s="184" customFormat="1" ht="30" customHeight="1" thickBot="1" x14ac:dyDescent="0.3">
      <c r="A49" s="12" t="s">
        <v>295</v>
      </c>
      <c r="B49" s="16" t="s">
        <v>80</v>
      </c>
      <c r="C49" s="12" t="s">
        <v>537</v>
      </c>
      <c r="D49" s="13" t="s">
        <v>83</v>
      </c>
      <c r="E49" s="191">
        <v>4</v>
      </c>
      <c r="F49" s="13" t="str">
        <f>+AA36</f>
        <v>Gagnant Partie 35</v>
      </c>
      <c r="G49" s="206"/>
      <c r="H49" s="192" t="str">
        <f>+AA39</f>
        <v>Gagnant Partie 38</v>
      </c>
      <c r="I49" s="13"/>
      <c r="J49" s="16" t="s">
        <v>400</v>
      </c>
      <c r="K49" s="12" t="str">
        <f t="shared" si="3"/>
        <v xml:space="preserve"> -  -  - Gagnant - Cl. D</v>
      </c>
      <c r="L49" s="16" t="str">
        <f t="shared" si="4"/>
        <v xml:space="preserve"> -  -  - Finaliste - Cl. D</v>
      </c>
      <c r="M49" s="12" t="s">
        <v>282</v>
      </c>
      <c r="N49" s="13"/>
      <c r="O49" s="13"/>
      <c r="P49" s="13"/>
      <c r="Q49" s="13"/>
      <c r="R49" s="13" t="s">
        <v>282</v>
      </c>
      <c r="S49" s="16" t="s">
        <v>438</v>
      </c>
      <c r="T49" s="12" t="s">
        <v>283</v>
      </c>
      <c r="U49" s="13"/>
      <c r="V49" s="13"/>
      <c r="W49" s="13"/>
      <c r="X49" s="13"/>
      <c r="Y49" s="13" t="s">
        <v>440</v>
      </c>
      <c r="Z49" s="16" t="s">
        <v>438</v>
      </c>
      <c r="AA49" s="359" t="str">
        <f t="shared" si="1"/>
        <v>Gagnant Partie 48</v>
      </c>
      <c r="AB49" s="360" t="s">
        <v>398</v>
      </c>
      <c r="AC49" s="361" t="str">
        <f t="shared" si="2"/>
        <v>Perdant Partie 48</v>
      </c>
      <c r="AD49" s="362" t="s">
        <v>399</v>
      </c>
      <c r="AE49" s="12" t="s">
        <v>408</v>
      </c>
      <c r="AF49" s="13" t="s">
        <v>400</v>
      </c>
      <c r="AG49" s="193" t="s">
        <v>409</v>
      </c>
    </row>
    <row r="50" spans="1:33" s="184" customFormat="1" ht="30" customHeight="1" x14ac:dyDescent="0.25">
      <c r="A50" s="8"/>
      <c r="B50" s="14"/>
      <c r="C50" s="197" t="s">
        <v>402</v>
      </c>
      <c r="D50" s="194"/>
      <c r="E50" s="185"/>
      <c r="F50" s="14" t="str">
        <f>+AA46</f>
        <v>Gagnant Partie 45</v>
      </c>
      <c r="G50" s="187"/>
      <c r="H50" s="187"/>
    </row>
    <row r="51" spans="1:33" s="184" customFormat="1" ht="30" customHeight="1" x14ac:dyDescent="0.25">
      <c r="A51" s="10"/>
      <c r="B51" s="15"/>
      <c r="C51" s="198" t="s">
        <v>403</v>
      </c>
      <c r="D51" s="195"/>
      <c r="E51" s="188"/>
      <c r="F51" s="15" t="str">
        <f>+AA47</f>
        <v>Gagnant Partie 46</v>
      </c>
      <c r="G51" s="187"/>
      <c r="H51" s="187"/>
    </row>
    <row r="52" spans="1:33" s="184" customFormat="1" ht="30" customHeight="1" x14ac:dyDescent="0.25">
      <c r="A52" s="10"/>
      <c r="B52" s="15"/>
      <c r="C52" s="198" t="s">
        <v>404</v>
      </c>
      <c r="D52" s="195"/>
      <c r="E52" s="188"/>
      <c r="F52" s="15" t="str">
        <f>+AA48</f>
        <v>Gagnant Partie 47</v>
      </c>
      <c r="G52" s="187"/>
      <c r="H52" s="187"/>
    </row>
    <row r="53" spans="1:33" s="184" customFormat="1" ht="30" customHeight="1" thickBot="1" x14ac:dyDescent="0.3">
      <c r="A53" s="12"/>
      <c r="B53" s="16"/>
      <c r="C53" s="199" t="s">
        <v>405</v>
      </c>
      <c r="D53" s="196"/>
      <c r="E53" s="191"/>
      <c r="F53" s="16" t="str">
        <f>+AA49</f>
        <v>Gagnant Partie 48</v>
      </c>
      <c r="G53" s="187"/>
      <c r="H53" s="187"/>
    </row>
    <row r="54" spans="1:33" ht="24.95" customHeight="1" x14ac:dyDescent="0.25"/>
  </sheetData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landscape" r:id="rId1"/>
  <headerFooter>
    <oddHeader>&amp;L&amp;"Arial,Gras"&amp;18&amp;F, &amp;A
&amp;R&amp;"Arial,Gras"&amp;18Jour &amp;P de &amp;N</oddHeader>
  </headerFooter>
  <rowBreaks count="3" manualBreakCount="3">
    <brk id="13" max="16383" man="1"/>
    <brk id="25" max="16383" man="1"/>
    <brk id="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4"/>
  <sheetViews>
    <sheetView zoomScaleNormal="100" workbookViewId="0">
      <selection activeCell="B1" sqref="B1"/>
    </sheetView>
  </sheetViews>
  <sheetFormatPr baseColWidth="10" defaultRowHeight="12.75" x14ac:dyDescent="0.2"/>
  <cols>
    <col min="1" max="1" width="6.7109375" customWidth="1"/>
    <col min="2" max="12" width="32.7109375" customWidth="1"/>
  </cols>
  <sheetData>
    <row r="1" spans="2:12" ht="50.1" customHeight="1" x14ac:dyDescent="0.2">
      <c r="G1" s="5" t="s">
        <v>24</v>
      </c>
    </row>
    <row r="2" spans="2:12" ht="50.1" customHeight="1" x14ac:dyDescent="0.2">
      <c r="B2" s="4"/>
      <c r="G2" s="6" t="str">
        <f>Distribution!C1</f>
        <v>Modèle Tournoi 24 équipes</v>
      </c>
    </row>
    <row r="3" spans="2:12" s="1" customFormat="1" ht="21" customHeight="1" thickBot="1" x14ac:dyDescent="0.25">
      <c r="H3" s="3"/>
      <c r="I3" s="3"/>
    </row>
    <row r="4" spans="2:12" s="207" customFormat="1" ht="21" customHeight="1" thickBot="1" x14ac:dyDescent="0.3">
      <c r="B4" s="7" t="s">
        <v>26</v>
      </c>
      <c r="G4" s="208" t="str">
        <f>Chronologie!F2</f>
        <v>Capitaine 1</v>
      </c>
      <c r="L4" s="7" t="s">
        <v>25</v>
      </c>
    </row>
    <row r="5" spans="2:12" s="207" customFormat="1" ht="21" customHeight="1" thickBot="1" x14ac:dyDescent="0.3">
      <c r="D5" s="209"/>
      <c r="E5" s="210"/>
      <c r="F5" s="211" t="str">
        <f>Chronologie!F21</f>
        <v>Perdant Partie 1</v>
      </c>
      <c r="G5" s="39" t="s">
        <v>538</v>
      </c>
      <c r="H5" s="211" t="str">
        <f>Chronologie!F20</f>
        <v>Gagnant Partie 1</v>
      </c>
      <c r="I5" s="210"/>
      <c r="J5" s="210"/>
    </row>
    <row r="6" spans="2:12" s="207" customFormat="1" ht="21" customHeight="1" thickBot="1" x14ac:dyDescent="0.3">
      <c r="D6" s="210"/>
      <c r="E6" s="25"/>
      <c r="F6" s="212"/>
      <c r="G6" s="213" t="str">
        <f>Chronologie!H2</f>
        <v>Capitaine 2</v>
      </c>
      <c r="H6" s="214"/>
      <c r="I6" s="25"/>
      <c r="J6" s="210"/>
    </row>
    <row r="7" spans="2:12" s="207" customFormat="1" ht="21" customHeight="1" thickBot="1" x14ac:dyDescent="0.3">
      <c r="C7" s="210"/>
      <c r="D7" s="210"/>
      <c r="E7" s="211" t="str">
        <f>Chronologie!F34</f>
        <v>Gagnant Partie 20</v>
      </c>
      <c r="F7" s="202" t="s">
        <v>550</v>
      </c>
      <c r="H7" s="203" t="s">
        <v>551</v>
      </c>
      <c r="I7" s="211" t="str">
        <f>Chronologie!F35</f>
        <v>Gagnant Partie 19</v>
      </c>
      <c r="J7" s="210"/>
    </row>
    <row r="8" spans="2:12" s="207" customFormat="1" ht="21" customHeight="1" thickBot="1" x14ac:dyDescent="0.3">
      <c r="B8" s="210"/>
      <c r="C8" s="210"/>
      <c r="D8" s="210"/>
      <c r="E8" s="20" t="s">
        <v>17</v>
      </c>
      <c r="F8" s="215"/>
      <c r="G8" s="208" t="str">
        <f>Chronologie!F3</f>
        <v>Capitaine 3</v>
      </c>
      <c r="H8" s="216"/>
      <c r="I8" s="21" t="s">
        <v>5</v>
      </c>
      <c r="J8" s="210"/>
    </row>
    <row r="9" spans="2:12" s="207" customFormat="1" ht="21" customHeight="1" thickBot="1" x14ac:dyDescent="0.3">
      <c r="B9" s="210"/>
      <c r="C9" s="210"/>
      <c r="D9" s="210"/>
      <c r="E9" s="217"/>
      <c r="F9" s="211" t="str">
        <f>Chronologie!H21</f>
        <v>Perdant Partie 2</v>
      </c>
      <c r="G9" s="39" t="s">
        <v>539</v>
      </c>
      <c r="H9" s="211" t="str">
        <f>Chronologie!H20</f>
        <v>Gagnant Partie 2</v>
      </c>
      <c r="I9" s="218"/>
      <c r="J9" s="210"/>
    </row>
    <row r="10" spans="2:12" s="207" customFormat="1" ht="21" customHeight="1" thickBot="1" x14ac:dyDescent="0.3">
      <c r="B10" s="210"/>
      <c r="C10" s="210"/>
      <c r="D10" s="210"/>
      <c r="E10" s="217"/>
      <c r="G10" s="213" t="str">
        <f>Chronologie!H3</f>
        <v>Capitaine 4</v>
      </c>
      <c r="I10" s="218"/>
      <c r="J10" s="210"/>
    </row>
    <row r="11" spans="2:12" s="207" customFormat="1" ht="21" customHeight="1" thickBot="1" x14ac:dyDescent="0.3">
      <c r="B11" s="210"/>
      <c r="C11" s="210"/>
      <c r="D11" s="211" t="str">
        <f>Chronologie!F43</f>
        <v>Gagnant Partie 33</v>
      </c>
      <c r="E11" s="36" t="s">
        <v>562</v>
      </c>
      <c r="I11" s="38" t="s">
        <v>563</v>
      </c>
      <c r="J11" s="211" t="str">
        <f>Chronologie!F42</f>
        <v>Gagnant Partie 34</v>
      </c>
    </row>
    <row r="12" spans="2:12" s="207" customFormat="1" ht="21" customHeight="1" thickBot="1" x14ac:dyDescent="0.3">
      <c r="B12" s="210"/>
      <c r="C12" s="210"/>
      <c r="D12" s="212"/>
      <c r="E12" s="217"/>
      <c r="G12" s="208" t="str">
        <f>Chronologie!F4</f>
        <v>Capitaine 5</v>
      </c>
      <c r="I12" s="218"/>
      <c r="J12" s="214"/>
    </row>
    <row r="13" spans="2:12" s="207" customFormat="1" ht="21" customHeight="1" thickBot="1" x14ac:dyDescent="0.3">
      <c r="B13" s="210"/>
      <c r="C13" s="210"/>
      <c r="D13" s="217"/>
      <c r="E13" s="217"/>
      <c r="F13" s="211" t="str">
        <f>Chronologie!F19</f>
        <v>Perdant Partie 3</v>
      </c>
      <c r="G13" s="39" t="s">
        <v>540</v>
      </c>
      <c r="H13" s="211" t="str">
        <f>Chronologie!F18</f>
        <v>Gagnant Partie 3</v>
      </c>
      <c r="I13" s="218"/>
      <c r="J13" s="218"/>
    </row>
    <row r="14" spans="2:12" s="207" customFormat="1" ht="21" customHeight="1" thickBot="1" x14ac:dyDescent="0.3">
      <c r="B14" s="210"/>
      <c r="C14" s="210"/>
      <c r="D14" s="217"/>
      <c r="E14" s="22" t="s">
        <v>18</v>
      </c>
      <c r="F14" s="212"/>
      <c r="G14" s="213" t="str">
        <f>Chronologie!H4</f>
        <v>Capitaine 6</v>
      </c>
      <c r="H14" s="214"/>
      <c r="I14" s="23" t="s">
        <v>4</v>
      </c>
      <c r="J14" s="218"/>
    </row>
    <row r="15" spans="2:12" s="207" customFormat="1" ht="21" customHeight="1" thickBot="1" x14ac:dyDescent="0.3">
      <c r="B15" s="210"/>
      <c r="C15" s="210"/>
      <c r="D15" s="217"/>
      <c r="E15" s="211" t="str">
        <f>Chronologie!H34</f>
        <v>Gagnant Partie 18</v>
      </c>
      <c r="F15" s="202" t="s">
        <v>552</v>
      </c>
      <c r="H15" s="203" t="s">
        <v>553</v>
      </c>
      <c r="I15" s="211" t="str">
        <f>Chronologie!H35</f>
        <v>Gagnant Partie 17</v>
      </c>
      <c r="J15" s="218"/>
    </row>
    <row r="16" spans="2:12" s="207" customFormat="1" ht="21" customHeight="1" thickBot="1" x14ac:dyDescent="0.3">
      <c r="B16" s="210"/>
      <c r="C16" s="210"/>
      <c r="D16" s="217"/>
      <c r="E16" s="25"/>
      <c r="F16" s="215"/>
      <c r="G16" s="208" t="str">
        <f>Chronologie!F5</f>
        <v>Capitaine 7</v>
      </c>
      <c r="H16" s="216"/>
      <c r="I16" s="25"/>
      <c r="J16" s="218"/>
    </row>
    <row r="17" spans="2:12" s="207" customFormat="1" ht="21" customHeight="1" thickBot="1" x14ac:dyDescent="0.3">
      <c r="B17" s="210"/>
      <c r="C17" s="211" t="str">
        <f>Chronologie!F46</f>
        <v>Gagnant Partie 42</v>
      </c>
      <c r="D17" s="200" t="s">
        <v>574</v>
      </c>
      <c r="E17" s="210"/>
      <c r="F17" s="211" t="str">
        <f>Chronologie!H19</f>
        <v>Perdant Partie 4</v>
      </c>
      <c r="G17" s="39" t="s">
        <v>541</v>
      </c>
      <c r="H17" s="211" t="str">
        <f>Chronologie!H23</f>
        <v>Perdant Partie 8</v>
      </c>
      <c r="I17" s="210"/>
      <c r="J17" s="201" t="s">
        <v>575</v>
      </c>
      <c r="K17" s="211" t="str">
        <f>Chronologie!F47</f>
        <v>Gagnant Partie 41</v>
      </c>
    </row>
    <row r="18" spans="2:12" s="207" customFormat="1" ht="21" customHeight="1" thickBot="1" x14ac:dyDescent="0.3">
      <c r="B18" s="210"/>
      <c r="C18" s="212"/>
      <c r="D18" s="217"/>
      <c r="E18" s="210"/>
      <c r="G18" s="213" t="str">
        <f>Chronologie!H5</f>
        <v>Capitaine 8</v>
      </c>
      <c r="I18" s="210"/>
      <c r="J18" s="218"/>
      <c r="K18" s="214"/>
    </row>
    <row r="19" spans="2:12" s="207" customFormat="1" ht="21" customHeight="1" thickBot="1" x14ac:dyDescent="0.3">
      <c r="B19" s="210"/>
      <c r="C19" s="217"/>
      <c r="D19" s="217"/>
      <c r="E19" s="210"/>
      <c r="I19" s="210"/>
      <c r="J19" s="218"/>
      <c r="K19" s="218"/>
    </row>
    <row r="20" spans="2:12" s="207" customFormat="1" ht="21" customHeight="1" thickBot="1" x14ac:dyDescent="0.3">
      <c r="B20" s="210"/>
      <c r="C20" s="217"/>
      <c r="D20" s="219"/>
      <c r="G20" s="208" t="str">
        <f>Chronologie!F10</f>
        <v>Capitaine 17</v>
      </c>
      <c r="J20" s="218"/>
      <c r="K20" s="218"/>
    </row>
    <row r="21" spans="2:12" s="207" customFormat="1" ht="21" customHeight="1" thickBot="1" x14ac:dyDescent="0.3">
      <c r="B21" s="210"/>
      <c r="C21" s="217"/>
      <c r="D21" s="217"/>
      <c r="E21" s="210"/>
      <c r="F21" s="211" t="str">
        <f>Chronologie!F17</f>
        <v>Perdant Partie 9</v>
      </c>
      <c r="G21" s="39" t="s">
        <v>542</v>
      </c>
      <c r="H21" s="211" t="str">
        <f>Chronologie!F16</f>
        <v>Gagnant Partie 9</v>
      </c>
      <c r="I21" s="210"/>
      <c r="J21" s="218"/>
      <c r="K21" s="218"/>
    </row>
    <row r="22" spans="2:12" s="207" customFormat="1" ht="21" customHeight="1" thickBot="1" x14ac:dyDescent="0.3">
      <c r="B22" s="210"/>
      <c r="C22" s="217"/>
      <c r="D22" s="220"/>
      <c r="E22" s="25"/>
      <c r="F22" s="212"/>
      <c r="G22" s="213" t="str">
        <f>Chronologie!H10</f>
        <v>Capitaine 18</v>
      </c>
      <c r="H22" s="214"/>
      <c r="J22" s="216"/>
      <c r="K22" s="218"/>
    </row>
    <row r="23" spans="2:12" s="207" customFormat="1" ht="21" customHeight="1" thickBot="1" x14ac:dyDescent="0.3">
      <c r="B23" s="210"/>
      <c r="C23" s="217"/>
      <c r="D23" s="211" t="str">
        <f>Chronologie!H43</f>
        <v>Gagnant Partie 16</v>
      </c>
      <c r="E23" s="221"/>
      <c r="F23" s="202" t="s">
        <v>554</v>
      </c>
      <c r="H23" s="203" t="s">
        <v>555</v>
      </c>
      <c r="I23" s="222"/>
      <c r="J23" s="211" t="str">
        <f>Chronologie!H42</f>
        <v>Gagnant Partie 15</v>
      </c>
      <c r="K23" s="218"/>
    </row>
    <row r="24" spans="2:12" s="207" customFormat="1" ht="21" customHeight="1" thickBot="1" x14ac:dyDescent="0.3">
      <c r="B24" s="210"/>
      <c r="C24" s="217"/>
      <c r="D24" s="28"/>
      <c r="E24" s="28" t="s">
        <v>19</v>
      </c>
      <c r="F24" s="215"/>
      <c r="G24" s="208" t="str">
        <f>Chronologie!F11</f>
        <v>Capitaine 19</v>
      </c>
      <c r="H24" s="216"/>
      <c r="I24" s="24" t="s">
        <v>1</v>
      </c>
      <c r="J24" s="24"/>
      <c r="K24" s="218"/>
    </row>
    <row r="25" spans="2:12" s="207" customFormat="1" ht="21" customHeight="1" thickBot="1" x14ac:dyDescent="0.3">
      <c r="B25" s="210"/>
      <c r="C25" s="217"/>
      <c r="F25" s="211" t="str">
        <f>Chronologie!H17</f>
        <v>Perdant Partie 10</v>
      </c>
      <c r="G25" s="39" t="s">
        <v>543</v>
      </c>
      <c r="H25" s="211" t="str">
        <f>Chronologie!H16</f>
        <v>Gagnant Partie 10</v>
      </c>
      <c r="K25" s="218"/>
    </row>
    <row r="26" spans="2:12" s="207" customFormat="1" ht="21" customHeight="1" thickBot="1" x14ac:dyDescent="0.3">
      <c r="B26" s="25" t="s">
        <v>23</v>
      </c>
      <c r="C26" s="217"/>
      <c r="G26" s="213" t="str">
        <f>Chronologie!H11</f>
        <v>Capitaine 20</v>
      </c>
      <c r="K26" s="218"/>
      <c r="L26" s="17" t="s">
        <v>6</v>
      </c>
    </row>
    <row r="27" spans="2:12" s="207" customFormat="1" ht="21" customHeight="1" thickBot="1" x14ac:dyDescent="0.3">
      <c r="B27" s="211" t="str">
        <f>Chronologie!F50</f>
        <v>Gagnant Partie 45</v>
      </c>
      <c r="C27" s="200" t="s">
        <v>576</v>
      </c>
      <c r="K27" s="201" t="s">
        <v>577</v>
      </c>
      <c r="L27" s="211" t="str">
        <f>Chronologie!F51</f>
        <v>Gagnant Partie 46</v>
      </c>
    </row>
    <row r="28" spans="2:12" s="207" customFormat="1" ht="21" customHeight="1" thickBot="1" x14ac:dyDescent="0.3">
      <c r="B28" s="25" t="s">
        <v>9</v>
      </c>
      <c r="C28" s="217"/>
      <c r="G28" s="208" t="str">
        <f>Chronologie!F12</f>
        <v>Capitaine 21</v>
      </c>
      <c r="K28" s="218"/>
      <c r="L28" s="17" t="s">
        <v>10</v>
      </c>
    </row>
    <row r="29" spans="2:12" s="207" customFormat="1" ht="21" customHeight="1" thickBot="1" x14ac:dyDescent="0.3">
      <c r="B29" s="210"/>
      <c r="C29" s="217"/>
      <c r="F29" s="211" t="str">
        <f>Chronologie!F15</f>
        <v>Perdant Partie 11</v>
      </c>
      <c r="G29" s="39" t="s">
        <v>544</v>
      </c>
      <c r="H29" s="211" t="str">
        <f>Chronologie!F14</f>
        <v>Gagnant Partie 11</v>
      </c>
      <c r="K29" s="218"/>
    </row>
    <row r="30" spans="2:12" s="207" customFormat="1" ht="21" customHeight="1" thickBot="1" x14ac:dyDescent="0.3">
      <c r="B30" s="210"/>
      <c r="C30" s="217"/>
      <c r="D30" s="28"/>
      <c r="E30" s="28" t="s">
        <v>20</v>
      </c>
      <c r="F30" s="212"/>
      <c r="G30" s="213" t="str">
        <f>Chronologie!H12</f>
        <v>Capitaine 22</v>
      </c>
      <c r="H30" s="214"/>
      <c r="I30" s="24" t="s">
        <v>0</v>
      </c>
      <c r="J30" s="24"/>
      <c r="K30" s="218"/>
    </row>
    <row r="31" spans="2:12" s="207" customFormat="1" ht="21" customHeight="1" thickBot="1" x14ac:dyDescent="0.3">
      <c r="B31" s="210"/>
      <c r="C31" s="217"/>
      <c r="D31" s="211" t="str">
        <f>Chronologie!F45</f>
        <v>Gagnant Partie 14</v>
      </c>
      <c r="E31" s="221"/>
      <c r="F31" s="202" t="s">
        <v>556</v>
      </c>
      <c r="H31" s="203" t="s">
        <v>557</v>
      </c>
      <c r="I31" s="222"/>
      <c r="J31" s="211" t="str">
        <f>Chronologie!F44</f>
        <v>Gagnant Partie 13</v>
      </c>
      <c r="K31" s="218"/>
    </row>
    <row r="32" spans="2:12" s="207" customFormat="1" ht="21" customHeight="1" thickBot="1" x14ac:dyDescent="0.3">
      <c r="B32" s="210"/>
      <c r="C32" s="217"/>
      <c r="D32" s="223"/>
      <c r="E32" s="210"/>
      <c r="F32" s="215"/>
      <c r="G32" s="208" t="str">
        <f>Chronologie!F13</f>
        <v>Capitaine 23</v>
      </c>
      <c r="H32" s="216"/>
      <c r="I32" s="210"/>
      <c r="J32" s="214"/>
      <c r="K32" s="218"/>
    </row>
    <row r="33" spans="2:11" s="207" customFormat="1" ht="21" customHeight="1" thickBot="1" x14ac:dyDescent="0.3">
      <c r="B33" s="210"/>
      <c r="C33" s="217"/>
      <c r="D33" s="217"/>
      <c r="E33" s="210"/>
      <c r="F33" s="211" t="str">
        <f>Chronologie!H15</f>
        <v>Perdant Partie 12</v>
      </c>
      <c r="G33" s="39" t="s">
        <v>545</v>
      </c>
      <c r="H33" s="211" t="str">
        <f>Chronologie!H14</f>
        <v>Gagnant Partie 12</v>
      </c>
      <c r="I33" s="210"/>
      <c r="J33" s="218"/>
      <c r="K33" s="218"/>
    </row>
    <row r="34" spans="2:11" s="207" customFormat="1" ht="21" customHeight="1" thickBot="1" x14ac:dyDescent="0.3">
      <c r="B34" s="210"/>
      <c r="C34" s="217"/>
      <c r="D34" s="217"/>
      <c r="E34" s="210"/>
      <c r="G34" s="213" t="str">
        <f>Chronologie!H13</f>
        <v>Capitaine 24</v>
      </c>
      <c r="I34" s="210"/>
      <c r="J34" s="218"/>
      <c r="K34" s="218"/>
    </row>
    <row r="35" spans="2:11" s="207" customFormat="1" ht="21" customHeight="1" thickBot="1" x14ac:dyDescent="0.3">
      <c r="B35" s="210"/>
      <c r="C35" s="217"/>
      <c r="D35" s="217"/>
      <c r="J35" s="218"/>
      <c r="K35" s="218"/>
    </row>
    <row r="36" spans="2:11" s="207" customFormat="1" ht="21" customHeight="1" thickBot="1" x14ac:dyDescent="0.3">
      <c r="B36" s="210"/>
      <c r="C36" s="215"/>
      <c r="D36" s="217"/>
      <c r="G36" s="208" t="str">
        <f>Chronologie!F6</f>
        <v>Capitaine 9</v>
      </c>
      <c r="J36" s="218"/>
      <c r="K36" s="216"/>
    </row>
    <row r="37" spans="2:11" s="207" customFormat="1" ht="21" customHeight="1" thickBot="1" x14ac:dyDescent="0.3">
      <c r="B37" s="210"/>
      <c r="C37" s="211" t="str">
        <f>Chronologie!H46</f>
        <v>Gagnant Partie 44</v>
      </c>
      <c r="D37" s="200" t="s">
        <v>578</v>
      </c>
      <c r="E37" s="210"/>
      <c r="F37" s="211" t="str">
        <f>Chronologie!F25</f>
        <v>Perdant Partie 5</v>
      </c>
      <c r="G37" s="39" t="s">
        <v>546</v>
      </c>
      <c r="H37" s="211" t="str">
        <f>Chronologie!F24</f>
        <v>Gagnant Partie 5</v>
      </c>
      <c r="I37" s="210"/>
      <c r="J37" s="201" t="s">
        <v>579</v>
      </c>
      <c r="K37" s="211" t="str">
        <f>Chronologie!H47</f>
        <v>Gagnant Partie 43</v>
      </c>
    </row>
    <row r="38" spans="2:11" s="207" customFormat="1" ht="21" customHeight="1" thickBot="1" x14ac:dyDescent="0.3">
      <c r="B38" s="210"/>
      <c r="C38" s="210"/>
      <c r="D38" s="217"/>
      <c r="E38" s="25"/>
      <c r="F38" s="212"/>
      <c r="G38" s="213" t="str">
        <f>Chronologie!H6</f>
        <v>Capitaine 10</v>
      </c>
      <c r="H38" s="214"/>
      <c r="I38" s="25"/>
      <c r="J38" s="218"/>
    </row>
    <row r="39" spans="2:11" s="207" customFormat="1" ht="21" customHeight="1" thickBot="1" x14ac:dyDescent="0.3">
      <c r="B39" s="210"/>
      <c r="C39" s="210"/>
      <c r="D39" s="217"/>
      <c r="E39" s="211">
        <f>Chronologie!F66</f>
        <v>0</v>
      </c>
      <c r="F39" s="202" t="s">
        <v>558</v>
      </c>
      <c r="H39" s="203" t="s">
        <v>559</v>
      </c>
      <c r="I39" s="211" t="str">
        <f>Chronologie!F27</f>
        <v>Gagnant Partie 23</v>
      </c>
      <c r="J39" s="218"/>
    </row>
    <row r="40" spans="2:11" s="207" customFormat="1" ht="21" customHeight="1" thickBot="1" x14ac:dyDescent="0.3">
      <c r="B40" s="210"/>
      <c r="C40" s="210"/>
      <c r="D40" s="217"/>
      <c r="E40" s="20" t="s">
        <v>21</v>
      </c>
      <c r="F40" s="215"/>
      <c r="G40" s="208" t="str">
        <f>Chronologie!F7</f>
        <v>Capitaine 11</v>
      </c>
      <c r="H40" s="216"/>
      <c r="I40" s="26" t="s">
        <v>2</v>
      </c>
      <c r="J40" s="218"/>
    </row>
    <row r="41" spans="2:11" s="207" customFormat="1" ht="21" customHeight="1" thickBot="1" x14ac:dyDescent="0.3">
      <c r="B41" s="210"/>
      <c r="C41" s="210"/>
      <c r="D41" s="217"/>
      <c r="E41" s="217"/>
      <c r="F41" s="211" t="str">
        <f>Chronologie!H25</f>
        <v>Perdant Partie 6</v>
      </c>
      <c r="G41" s="39" t="s">
        <v>547</v>
      </c>
      <c r="H41" s="211" t="str">
        <f>Chronologie!H24</f>
        <v>Gagnant Partie 6</v>
      </c>
      <c r="I41" s="218"/>
      <c r="J41" s="218"/>
    </row>
    <row r="42" spans="2:11" s="207" customFormat="1" ht="21" customHeight="1" thickBot="1" x14ac:dyDescent="0.3">
      <c r="B42" s="210"/>
      <c r="C42" s="210"/>
      <c r="D42" s="215"/>
      <c r="E42" s="217"/>
      <c r="G42" s="213" t="str">
        <f>Chronologie!H7</f>
        <v>Capitaine 12</v>
      </c>
      <c r="I42" s="218"/>
      <c r="J42" s="216"/>
    </row>
    <row r="43" spans="2:11" s="207" customFormat="1" ht="21" customHeight="1" thickBot="1" x14ac:dyDescent="0.3">
      <c r="B43" s="210"/>
      <c r="C43" s="210"/>
      <c r="D43" s="211" t="str">
        <f>Chronologie!H45</f>
        <v>Gagnant Partie 25</v>
      </c>
      <c r="E43" s="36" t="s">
        <v>564</v>
      </c>
      <c r="I43" s="38" t="s">
        <v>565</v>
      </c>
      <c r="J43" s="211" t="str">
        <f>Chronologie!H44</f>
        <v>Gagnant Partie 26</v>
      </c>
    </row>
    <row r="44" spans="2:11" s="207" customFormat="1" ht="21" customHeight="1" thickBot="1" x14ac:dyDescent="0.3">
      <c r="B44" s="210"/>
      <c r="C44" s="210"/>
      <c r="D44" s="214"/>
      <c r="E44" s="217"/>
      <c r="G44" s="208" t="str">
        <f>Chronologie!F8</f>
        <v>Capitaine 13</v>
      </c>
      <c r="I44" s="218"/>
      <c r="J44" s="212"/>
      <c r="K44" s="210"/>
    </row>
    <row r="45" spans="2:11" s="207" customFormat="1" ht="21" customHeight="1" thickBot="1" x14ac:dyDescent="0.3">
      <c r="B45" s="210"/>
      <c r="C45" s="210"/>
      <c r="D45" s="218"/>
      <c r="E45" s="217"/>
      <c r="F45" s="211" t="str">
        <f>Chronologie!F23</f>
        <v>Perdant Partie 7</v>
      </c>
      <c r="G45" s="39" t="s">
        <v>548</v>
      </c>
      <c r="H45" s="211" t="str">
        <f>Chronologie!F22</f>
        <v>Gagnant Partie 7</v>
      </c>
      <c r="I45" s="218"/>
      <c r="J45" s="217"/>
      <c r="K45" s="210"/>
    </row>
    <row r="46" spans="2:11" s="207" customFormat="1" ht="21" customHeight="1" thickBot="1" x14ac:dyDescent="0.3">
      <c r="B46" s="210"/>
      <c r="C46" s="210"/>
      <c r="D46" s="218"/>
      <c r="E46" s="22" t="s">
        <v>22</v>
      </c>
      <c r="F46" s="212"/>
      <c r="G46" s="213" t="str">
        <f>Chronologie!H8</f>
        <v>Capitaine 14</v>
      </c>
      <c r="H46" s="214"/>
      <c r="I46" s="23" t="s">
        <v>3</v>
      </c>
      <c r="J46" s="217"/>
      <c r="K46" s="210"/>
    </row>
    <row r="47" spans="2:11" s="207" customFormat="1" ht="21" customHeight="1" thickBot="1" x14ac:dyDescent="0.3">
      <c r="B47" s="210"/>
      <c r="C47" s="210"/>
      <c r="D47" s="218"/>
      <c r="E47" s="211">
        <f>Chronologie!H66</f>
        <v>0</v>
      </c>
      <c r="F47" s="202" t="s">
        <v>560</v>
      </c>
      <c r="H47" s="203" t="s">
        <v>561</v>
      </c>
      <c r="I47" s="211" t="str">
        <f>Chronologie!H27</f>
        <v>Gagnant Partie 21</v>
      </c>
      <c r="J47" s="217"/>
      <c r="K47" s="210"/>
    </row>
    <row r="48" spans="2:11" s="207" customFormat="1" ht="21" customHeight="1" thickBot="1" x14ac:dyDescent="0.3">
      <c r="B48" s="210"/>
      <c r="C48" s="210"/>
      <c r="E48" s="25"/>
      <c r="F48" s="215"/>
      <c r="G48" s="208" t="str">
        <f>Chronologie!F9</f>
        <v>Capitaine 15</v>
      </c>
      <c r="H48" s="216"/>
      <c r="I48" s="25"/>
    </row>
    <row r="49" spans="2:12" s="207" customFormat="1" ht="21" customHeight="1" thickBot="1" x14ac:dyDescent="0.3">
      <c r="B49" s="210"/>
      <c r="C49" s="210"/>
      <c r="E49" s="210"/>
      <c r="F49" s="211" t="str">
        <f>Chronologie!H23</f>
        <v>Perdant Partie 8</v>
      </c>
      <c r="G49" s="39" t="s">
        <v>549</v>
      </c>
      <c r="H49" s="211" t="str">
        <f>Chronologie!H22</f>
        <v>Gagnant Partie 8</v>
      </c>
      <c r="I49" s="210"/>
    </row>
    <row r="50" spans="2:12" s="207" customFormat="1" ht="21" customHeight="1" thickBot="1" x14ac:dyDescent="0.3">
      <c r="B50" s="210"/>
      <c r="C50" s="210"/>
      <c r="E50" s="210"/>
      <c r="G50" s="213" t="str">
        <f>Chronologie!H9</f>
        <v>Capitaine 16</v>
      </c>
      <c r="I50" s="210"/>
    </row>
    <row r="51" spans="2:12" s="207" customFormat="1" ht="21" customHeight="1" x14ac:dyDescent="0.25">
      <c r="C51" s="210"/>
    </row>
    <row r="52" spans="2:12" s="207" customFormat="1" ht="21" customHeight="1" thickBot="1" x14ac:dyDescent="0.3">
      <c r="B52" s="7" t="s">
        <v>27</v>
      </c>
      <c r="H52" s="17"/>
      <c r="K52" s="224"/>
      <c r="L52" s="7" t="s">
        <v>28</v>
      </c>
    </row>
    <row r="53" spans="2:12" s="207" customFormat="1" ht="21" customHeight="1" thickBot="1" x14ac:dyDescent="0.3">
      <c r="E53" s="211" t="str">
        <f>Chronologie!F36</f>
        <v>Perdant Partie 20</v>
      </c>
      <c r="F53" s="27" t="s">
        <v>17</v>
      </c>
      <c r="H53" s="28" t="s">
        <v>5</v>
      </c>
      <c r="I53" s="211" t="str">
        <f>Chronologie!F37</f>
        <v>Perdant Partie 19</v>
      </c>
    </row>
    <row r="54" spans="2:12" s="207" customFormat="1" ht="21" customHeight="1" thickBot="1" x14ac:dyDescent="0.3">
      <c r="C54" s="211" t="str">
        <f>Chronologie!F49</f>
        <v>Gagnant Partie 35</v>
      </c>
      <c r="D54" s="221"/>
      <c r="E54" s="37" t="s">
        <v>566</v>
      </c>
      <c r="F54" s="27"/>
      <c r="H54" s="28"/>
      <c r="I54" s="37" t="s">
        <v>567</v>
      </c>
      <c r="J54" s="221"/>
      <c r="K54" s="211" t="str">
        <f>Chronologie!F48</f>
        <v>Gagnant Partie 36</v>
      </c>
    </row>
    <row r="55" spans="2:12" s="207" customFormat="1" ht="21" customHeight="1" thickBot="1" x14ac:dyDescent="0.3">
      <c r="C55" s="212"/>
      <c r="D55" s="210"/>
      <c r="E55" s="211" t="str">
        <f>Chronologie!H36</f>
        <v>Perdant Partie 18</v>
      </c>
      <c r="F55" s="27" t="s">
        <v>18</v>
      </c>
      <c r="H55" s="28" t="s">
        <v>4</v>
      </c>
      <c r="I55" s="211" t="str">
        <f>Chronologie!H37</f>
        <v>Perdant Partie 17</v>
      </c>
      <c r="J55" s="217"/>
      <c r="K55" s="214"/>
      <c r="L55" s="217"/>
    </row>
    <row r="56" spans="2:12" s="207" customFormat="1" ht="21" customHeight="1" thickBot="1" x14ac:dyDescent="0.3">
      <c r="B56" s="25" t="s">
        <v>23</v>
      </c>
      <c r="C56" s="217"/>
      <c r="D56" s="210"/>
      <c r="F56" s="27"/>
      <c r="H56" s="28"/>
      <c r="K56" s="218"/>
      <c r="L56" s="17" t="s">
        <v>23</v>
      </c>
    </row>
    <row r="57" spans="2:12" s="207" customFormat="1" ht="21" customHeight="1" thickBot="1" x14ac:dyDescent="0.3">
      <c r="B57" s="211" t="str">
        <f>Chronologie!F53</f>
        <v>Gagnant Partie 48</v>
      </c>
      <c r="C57" s="200" t="s">
        <v>580</v>
      </c>
      <c r="D57" s="210"/>
      <c r="E57" s="211" t="str">
        <f>Chronologie!F32</f>
        <v>Perdant Partie 16</v>
      </c>
      <c r="F57" s="27" t="s">
        <v>19</v>
      </c>
      <c r="H57" s="28" t="s">
        <v>1</v>
      </c>
      <c r="I57" s="211" t="str">
        <f>Chronologie!F33</f>
        <v>Perdant Partie 15</v>
      </c>
      <c r="K57" s="201" t="s">
        <v>581</v>
      </c>
      <c r="L57" s="211" t="str">
        <f>Chronologie!F52</f>
        <v>Gagnant Partie 47</v>
      </c>
    </row>
    <row r="58" spans="2:12" s="207" customFormat="1" ht="21" customHeight="1" thickBot="1" x14ac:dyDescent="0.3">
      <c r="B58" s="25" t="s">
        <v>7</v>
      </c>
      <c r="C58" s="221"/>
      <c r="D58" s="211" t="str">
        <f>Chronologie!F39</f>
        <v>Gagnant Partie 31</v>
      </c>
      <c r="E58" s="37" t="s">
        <v>568</v>
      </c>
      <c r="F58" s="27"/>
      <c r="H58" s="28"/>
      <c r="I58" s="37" t="s">
        <v>569</v>
      </c>
      <c r="J58" s="211" t="str">
        <f>Chronologie!F38</f>
        <v>Gagnant Partie 32</v>
      </c>
      <c r="K58" s="221"/>
      <c r="L58" s="25" t="s">
        <v>8</v>
      </c>
    </row>
    <row r="59" spans="2:12" s="207" customFormat="1" ht="21" customHeight="1" thickBot="1" x14ac:dyDescent="0.3">
      <c r="B59" s="210"/>
      <c r="C59" s="225"/>
      <c r="D59" s="226"/>
      <c r="E59" s="211" t="str">
        <f>Chronologie!H32</f>
        <v>Perdant Partie 14</v>
      </c>
      <c r="F59" s="27" t="s">
        <v>20</v>
      </c>
      <c r="H59" s="28" t="s">
        <v>0</v>
      </c>
      <c r="I59" s="211" t="str">
        <f>Chronologie!H33</f>
        <v>Perdant Partie 13</v>
      </c>
      <c r="J59" s="226"/>
      <c r="K59" s="221"/>
      <c r="L59" s="210"/>
    </row>
    <row r="60" spans="2:12" s="207" customFormat="1" ht="21" customHeight="1" thickBot="1" x14ac:dyDescent="0.3">
      <c r="C60" s="211" t="str">
        <f>Chronologie!H49</f>
        <v>Gagnant Partie 38</v>
      </c>
      <c r="D60" s="200" t="s">
        <v>582</v>
      </c>
      <c r="E60" s="227"/>
      <c r="F60" s="27"/>
      <c r="H60" s="28"/>
      <c r="I60" s="227"/>
      <c r="J60" s="201" t="s">
        <v>583</v>
      </c>
      <c r="K60" s="211" t="str">
        <f>Chronologie!H48</f>
        <v>Gagnant Partie 37</v>
      </c>
      <c r="L60" s="210"/>
    </row>
    <row r="61" spans="2:12" s="207" customFormat="1" ht="21" customHeight="1" thickBot="1" x14ac:dyDescent="0.3">
      <c r="D61" s="225"/>
      <c r="E61" s="211" t="str">
        <f>Chronologie!F28</f>
        <v>Perdant Partie 24</v>
      </c>
      <c r="F61" s="27" t="s">
        <v>21</v>
      </c>
      <c r="H61" s="28" t="s">
        <v>2</v>
      </c>
      <c r="I61" s="211" t="str">
        <f>Chronologie!F29</f>
        <v>Perdant Partie 23</v>
      </c>
      <c r="J61" s="216"/>
      <c r="L61" s="210"/>
    </row>
    <row r="62" spans="2:12" s="207" customFormat="1" ht="21" customHeight="1" thickBot="1" x14ac:dyDescent="0.3">
      <c r="D62" s="211" t="str">
        <f>Chronologie!H39</f>
        <v>Gagnant Partie 27</v>
      </c>
      <c r="E62" s="37" t="s">
        <v>570</v>
      </c>
      <c r="F62" s="27"/>
      <c r="H62" s="28"/>
      <c r="I62" s="37" t="s">
        <v>571</v>
      </c>
      <c r="J62" s="211" t="str">
        <f>Chronologie!H38</f>
        <v>Gagnant Partie 28</v>
      </c>
      <c r="K62" s="228"/>
      <c r="L62" s="210"/>
    </row>
    <row r="63" spans="2:12" s="207" customFormat="1" ht="21" customHeight="1" thickBot="1" x14ac:dyDescent="0.3">
      <c r="E63" s="211" t="str">
        <f>Chronologie!H28</f>
        <v>Perdant Partie 22</v>
      </c>
      <c r="F63" s="27" t="s">
        <v>22</v>
      </c>
      <c r="H63" s="28" t="s">
        <v>3</v>
      </c>
      <c r="I63" s="211" t="str">
        <f>Chronologie!H29</f>
        <v>Perdant Partie 21</v>
      </c>
      <c r="J63" s="229"/>
      <c r="K63" s="210"/>
      <c r="L63" s="210"/>
    </row>
    <row r="64" spans="2:12" s="1" customFormat="1" ht="21" customHeight="1" x14ac:dyDescent="0.2">
      <c r="E64" s="18"/>
      <c r="F64" s="27"/>
      <c r="H64" s="28"/>
      <c r="I64" s="18"/>
      <c r="J64" s="18"/>
      <c r="K64" s="18"/>
      <c r="L64" s="18"/>
    </row>
    <row r="65" spans="1:12" ht="50.1" customHeight="1" thickBot="1" x14ac:dyDescent="0.25">
      <c r="B65" s="145" t="s">
        <v>179</v>
      </c>
      <c r="F65" s="32"/>
    </row>
    <row r="66" spans="1:12" ht="30" customHeight="1" thickTop="1" thickBot="1" x14ac:dyDescent="0.25">
      <c r="A66" s="25"/>
      <c r="B66" s="122" t="s">
        <v>255</v>
      </c>
      <c r="C66" s="156" t="s">
        <v>12</v>
      </c>
      <c r="D66" s="156" t="s">
        <v>13</v>
      </c>
      <c r="E66" s="156" t="s">
        <v>14</v>
      </c>
      <c r="F66" s="159" t="s">
        <v>15</v>
      </c>
      <c r="G66" s="160" t="s">
        <v>173</v>
      </c>
      <c r="H66" s="156" t="s">
        <v>174</v>
      </c>
      <c r="I66" s="156" t="s">
        <v>175</v>
      </c>
      <c r="J66" s="156" t="s">
        <v>176</v>
      </c>
      <c r="K66" s="156" t="s">
        <v>177</v>
      </c>
      <c r="L66" s="124" t="s">
        <v>178</v>
      </c>
    </row>
    <row r="67" spans="1:12" ht="30" customHeight="1" x14ac:dyDescent="0.2">
      <c r="A67" s="19"/>
      <c r="B67" s="125" t="s">
        <v>256</v>
      </c>
      <c r="C67" s="146" t="str">
        <f>Distribution!B3</f>
        <v>Capitaine 1</v>
      </c>
      <c r="D67" s="146" t="str">
        <f>Distribution!C3</f>
        <v>Troisième 1</v>
      </c>
      <c r="E67" s="146" t="str">
        <f>Distribution!D3</f>
        <v>Deuxième 1</v>
      </c>
      <c r="F67" s="161" t="str">
        <f>Distribution!E3</f>
        <v>Premier 1</v>
      </c>
      <c r="G67" s="162" t="s">
        <v>525</v>
      </c>
      <c r="H67" s="146" t="s">
        <v>528</v>
      </c>
      <c r="I67" s="146" t="s">
        <v>531</v>
      </c>
      <c r="J67" s="103" t="s">
        <v>584</v>
      </c>
      <c r="K67" s="103" t="s">
        <v>585</v>
      </c>
      <c r="L67" s="126">
        <v>5</v>
      </c>
    </row>
    <row r="68" spans="1:12" ht="30" customHeight="1" x14ac:dyDescent="0.25">
      <c r="A68" s="19"/>
      <c r="B68" s="127"/>
      <c r="C68" s="147"/>
      <c r="D68" s="147"/>
      <c r="E68" s="147"/>
      <c r="F68" s="163"/>
      <c r="G68" s="164"/>
      <c r="H68" s="147"/>
      <c r="I68" s="147"/>
      <c r="J68" s="104" t="s">
        <v>585</v>
      </c>
      <c r="K68" s="148"/>
      <c r="L68" s="128">
        <v>4</v>
      </c>
    </row>
    <row r="69" spans="1:12" ht="30" customHeight="1" x14ac:dyDescent="0.2">
      <c r="A69" s="19"/>
      <c r="B69" s="129" t="s">
        <v>257</v>
      </c>
      <c r="C69" s="149" t="str">
        <f>Distribution!B4</f>
        <v>Capitaine 2</v>
      </c>
      <c r="D69" s="149" t="str">
        <f>Distribution!C4</f>
        <v>Troisième 2</v>
      </c>
      <c r="E69" s="149" t="str">
        <f>Distribution!D4</f>
        <v>Deuxième 2</v>
      </c>
      <c r="F69" s="165" t="str">
        <f>Distribution!E4</f>
        <v>Premier 2</v>
      </c>
      <c r="G69" s="166" t="s">
        <v>525</v>
      </c>
      <c r="H69" s="150" t="s">
        <v>528</v>
      </c>
      <c r="I69" s="150" t="s">
        <v>531</v>
      </c>
      <c r="J69" s="105" t="s">
        <v>584</v>
      </c>
      <c r="K69" s="105" t="s">
        <v>585</v>
      </c>
      <c r="L69" s="130">
        <v>5</v>
      </c>
    </row>
    <row r="70" spans="1:12" ht="30" customHeight="1" x14ac:dyDescent="0.25">
      <c r="A70" s="19"/>
      <c r="B70" s="127"/>
      <c r="C70" s="147"/>
      <c r="D70" s="147"/>
      <c r="E70" s="147"/>
      <c r="F70" s="163"/>
      <c r="G70" s="164"/>
      <c r="H70" s="147"/>
      <c r="I70" s="147"/>
      <c r="J70" s="104" t="s">
        <v>585</v>
      </c>
      <c r="K70" s="148"/>
      <c r="L70" s="128">
        <v>4</v>
      </c>
    </row>
    <row r="71" spans="1:12" ht="30" customHeight="1" x14ac:dyDescent="0.2">
      <c r="A71" s="19"/>
      <c r="B71" s="129" t="s">
        <v>258</v>
      </c>
      <c r="C71" s="149" t="str">
        <f>Distribution!B5</f>
        <v>Capitaine 3</v>
      </c>
      <c r="D71" s="149" t="str">
        <f>Distribution!C5</f>
        <v>Troisième 3</v>
      </c>
      <c r="E71" s="149" t="str">
        <f>Distribution!D5</f>
        <v>Deuxième 3</v>
      </c>
      <c r="F71" s="165" t="str">
        <f>Distribution!E5</f>
        <v>Premier 3</v>
      </c>
      <c r="G71" s="166" t="s">
        <v>525</v>
      </c>
      <c r="H71" s="150" t="s">
        <v>528</v>
      </c>
      <c r="I71" s="150" t="s">
        <v>531</v>
      </c>
      <c r="J71" s="105" t="s">
        <v>584</v>
      </c>
      <c r="K71" s="105" t="s">
        <v>585</v>
      </c>
      <c r="L71" s="130">
        <v>5</v>
      </c>
    </row>
    <row r="72" spans="1:12" ht="30" customHeight="1" x14ac:dyDescent="0.25">
      <c r="A72" s="19"/>
      <c r="B72" s="127"/>
      <c r="C72" s="147"/>
      <c r="D72" s="147"/>
      <c r="E72" s="147"/>
      <c r="F72" s="163"/>
      <c r="G72" s="164"/>
      <c r="H72" s="147"/>
      <c r="I72" s="147"/>
      <c r="J72" s="104" t="s">
        <v>585</v>
      </c>
      <c r="K72" s="148"/>
      <c r="L72" s="128">
        <v>4</v>
      </c>
    </row>
    <row r="73" spans="1:12" ht="30" customHeight="1" x14ac:dyDescent="0.2">
      <c r="A73" s="19"/>
      <c r="B73" s="129" t="s">
        <v>259</v>
      </c>
      <c r="C73" s="149" t="str">
        <f>Distribution!B6</f>
        <v>Capitaine 4</v>
      </c>
      <c r="D73" s="149" t="str">
        <f>Distribution!C6</f>
        <v>Troisième 4</v>
      </c>
      <c r="E73" s="149" t="str">
        <f>Distribution!D6</f>
        <v>Deuxième 4</v>
      </c>
      <c r="F73" s="165" t="str">
        <f>Distribution!E6</f>
        <v>Premier 4</v>
      </c>
      <c r="G73" s="166" t="s">
        <v>525</v>
      </c>
      <c r="H73" s="150" t="s">
        <v>528</v>
      </c>
      <c r="I73" s="150" t="s">
        <v>531</v>
      </c>
      <c r="J73" s="105" t="s">
        <v>584</v>
      </c>
      <c r="K73" s="105" t="s">
        <v>585</v>
      </c>
      <c r="L73" s="130">
        <v>5</v>
      </c>
    </row>
    <row r="74" spans="1:12" ht="30" customHeight="1" x14ac:dyDescent="0.25">
      <c r="A74" s="19"/>
      <c r="B74" s="127"/>
      <c r="C74" s="147"/>
      <c r="D74" s="147"/>
      <c r="E74" s="147"/>
      <c r="F74" s="163"/>
      <c r="G74" s="164"/>
      <c r="H74" s="147"/>
      <c r="I74" s="147"/>
      <c r="J74" s="104" t="s">
        <v>585</v>
      </c>
      <c r="K74" s="148"/>
      <c r="L74" s="128">
        <v>4</v>
      </c>
    </row>
    <row r="75" spans="1:12" ht="30" customHeight="1" x14ac:dyDescent="0.2">
      <c r="A75" s="19"/>
      <c r="B75" s="129" t="s">
        <v>260</v>
      </c>
      <c r="C75" s="149" t="str">
        <f>Distribution!B7</f>
        <v>Capitaine 5</v>
      </c>
      <c r="D75" s="149" t="str">
        <f>Distribution!C7</f>
        <v>Troisième 5</v>
      </c>
      <c r="E75" s="149" t="str">
        <f>Distribution!D7</f>
        <v>Deuxième 5</v>
      </c>
      <c r="F75" s="165" t="str">
        <f>Distribution!E7</f>
        <v>Premier 5</v>
      </c>
      <c r="G75" s="166" t="s">
        <v>525</v>
      </c>
      <c r="H75" s="150" t="s">
        <v>528</v>
      </c>
      <c r="I75" s="150" t="s">
        <v>531</v>
      </c>
      <c r="J75" s="105" t="s">
        <v>584</v>
      </c>
      <c r="K75" s="105" t="s">
        <v>585</v>
      </c>
      <c r="L75" s="130">
        <v>5</v>
      </c>
    </row>
    <row r="76" spans="1:12" ht="30" customHeight="1" x14ac:dyDescent="0.25">
      <c r="A76" s="19"/>
      <c r="B76" s="127"/>
      <c r="C76" s="147"/>
      <c r="D76" s="147"/>
      <c r="E76" s="147"/>
      <c r="F76" s="163"/>
      <c r="G76" s="164"/>
      <c r="H76" s="147"/>
      <c r="I76" s="147"/>
      <c r="J76" s="104" t="s">
        <v>585</v>
      </c>
      <c r="K76" s="148"/>
      <c r="L76" s="128">
        <v>4</v>
      </c>
    </row>
    <row r="77" spans="1:12" ht="30" customHeight="1" x14ac:dyDescent="0.2">
      <c r="A77" s="19"/>
      <c r="B77" s="129" t="s">
        <v>261</v>
      </c>
      <c r="C77" s="149" t="str">
        <f>Distribution!B8</f>
        <v>Capitaine 6</v>
      </c>
      <c r="D77" s="149" t="str">
        <f>Distribution!C8</f>
        <v>Troisième 6</v>
      </c>
      <c r="E77" s="149" t="str">
        <f>Distribution!D8</f>
        <v>Deuxième 6</v>
      </c>
      <c r="F77" s="165" t="str">
        <f>Distribution!E8</f>
        <v>Premier 6</v>
      </c>
      <c r="G77" s="166" t="s">
        <v>525</v>
      </c>
      <c r="H77" s="150" t="s">
        <v>528</v>
      </c>
      <c r="I77" s="150" t="s">
        <v>531</v>
      </c>
      <c r="J77" s="105" t="s">
        <v>584</v>
      </c>
      <c r="K77" s="105" t="s">
        <v>585</v>
      </c>
      <c r="L77" s="130">
        <v>5</v>
      </c>
    </row>
    <row r="78" spans="1:12" ht="30" customHeight="1" x14ac:dyDescent="0.25">
      <c r="A78" s="19"/>
      <c r="B78" s="127"/>
      <c r="C78" s="147"/>
      <c r="D78" s="147"/>
      <c r="E78" s="147"/>
      <c r="F78" s="163"/>
      <c r="G78" s="164"/>
      <c r="H78" s="147"/>
      <c r="I78" s="147"/>
      <c r="J78" s="104" t="s">
        <v>585</v>
      </c>
      <c r="K78" s="148"/>
      <c r="L78" s="128">
        <v>4</v>
      </c>
    </row>
    <row r="79" spans="1:12" ht="30" customHeight="1" x14ac:dyDescent="0.2">
      <c r="A79" s="19"/>
      <c r="B79" s="129" t="s">
        <v>262</v>
      </c>
      <c r="C79" s="149" t="str">
        <f>Distribution!B9</f>
        <v>Capitaine 7</v>
      </c>
      <c r="D79" s="149" t="str">
        <f>Distribution!C9</f>
        <v>Troisième 7</v>
      </c>
      <c r="E79" s="149" t="str">
        <f>Distribution!D9</f>
        <v>Deuxième 7</v>
      </c>
      <c r="F79" s="165" t="str">
        <f>Distribution!E9</f>
        <v>Premier 7</v>
      </c>
      <c r="G79" s="166" t="s">
        <v>525</v>
      </c>
      <c r="H79" s="150" t="s">
        <v>528</v>
      </c>
      <c r="I79" s="150" t="s">
        <v>531</v>
      </c>
      <c r="J79" s="105" t="s">
        <v>584</v>
      </c>
      <c r="K79" s="105" t="s">
        <v>585</v>
      </c>
      <c r="L79" s="130">
        <v>5</v>
      </c>
    </row>
    <row r="80" spans="1:12" ht="30" customHeight="1" x14ac:dyDescent="0.25">
      <c r="A80" s="19"/>
      <c r="B80" s="127"/>
      <c r="C80" s="147"/>
      <c r="D80" s="147"/>
      <c r="E80" s="147"/>
      <c r="F80" s="163"/>
      <c r="G80" s="164"/>
      <c r="H80" s="147"/>
      <c r="I80" s="147"/>
      <c r="J80" s="104" t="s">
        <v>585</v>
      </c>
      <c r="K80" s="148"/>
      <c r="L80" s="128">
        <v>4</v>
      </c>
    </row>
    <row r="81" spans="1:12" ht="30" customHeight="1" x14ac:dyDescent="0.2">
      <c r="A81" s="19"/>
      <c r="B81" s="129" t="s">
        <v>263</v>
      </c>
      <c r="C81" s="149" t="str">
        <f>Distribution!B10</f>
        <v>Capitaine 8</v>
      </c>
      <c r="D81" s="149" t="str">
        <f>Distribution!C10</f>
        <v>Troisième 8</v>
      </c>
      <c r="E81" s="149" t="str">
        <f>Distribution!D10</f>
        <v>Deuxième 8</v>
      </c>
      <c r="F81" s="165" t="str">
        <f>Distribution!E10</f>
        <v>Premier 8</v>
      </c>
      <c r="G81" s="166" t="s">
        <v>525</v>
      </c>
      <c r="H81" s="150" t="s">
        <v>528</v>
      </c>
      <c r="I81" s="150" t="s">
        <v>531</v>
      </c>
      <c r="J81" s="105" t="s">
        <v>584</v>
      </c>
      <c r="K81" s="105" t="s">
        <v>585</v>
      </c>
      <c r="L81" s="130">
        <v>5</v>
      </c>
    </row>
    <row r="82" spans="1:12" ht="30" customHeight="1" thickBot="1" x14ac:dyDescent="0.3">
      <c r="A82" s="19"/>
      <c r="B82" s="131"/>
      <c r="C82" s="151"/>
      <c r="D82" s="151"/>
      <c r="E82" s="151"/>
      <c r="F82" s="167"/>
      <c r="G82" s="168"/>
      <c r="H82" s="151"/>
      <c r="I82" s="151"/>
      <c r="J82" s="107" t="s">
        <v>585</v>
      </c>
      <c r="K82" s="152"/>
      <c r="L82" s="132">
        <v>4</v>
      </c>
    </row>
    <row r="83" spans="1:12" ht="30" customHeight="1" x14ac:dyDescent="0.2">
      <c r="A83" s="19"/>
      <c r="B83" s="133" t="s">
        <v>264</v>
      </c>
      <c r="C83" s="153" t="str">
        <f>Distribution!B11</f>
        <v>Capitaine 9</v>
      </c>
      <c r="D83" s="153" t="str">
        <f>Distribution!C11</f>
        <v>Troisième 9</v>
      </c>
      <c r="E83" s="153" t="str">
        <f>Distribution!D11</f>
        <v>Deuxième 9</v>
      </c>
      <c r="F83" s="169" t="str">
        <f>Distribution!E11</f>
        <v>Premier 9</v>
      </c>
      <c r="G83" s="170" t="s">
        <v>526</v>
      </c>
      <c r="H83" s="153" t="s">
        <v>529</v>
      </c>
      <c r="I83" s="153" t="s">
        <v>532</v>
      </c>
      <c r="J83" s="109" t="s">
        <v>586</v>
      </c>
      <c r="K83" s="109" t="s">
        <v>585</v>
      </c>
      <c r="L83" s="134">
        <v>5</v>
      </c>
    </row>
    <row r="84" spans="1:12" ht="30" customHeight="1" x14ac:dyDescent="0.2">
      <c r="A84" s="19"/>
      <c r="B84" s="135" t="s">
        <v>265</v>
      </c>
      <c r="C84" s="154" t="str">
        <f>Distribution!B12</f>
        <v>Capitaine 10</v>
      </c>
      <c r="D84" s="154" t="str">
        <f>Distribution!C12</f>
        <v>Troisième 10</v>
      </c>
      <c r="E84" s="154" t="str">
        <f>Distribution!D12</f>
        <v>Deuxième 10</v>
      </c>
      <c r="F84" s="171" t="str">
        <f>Distribution!E12</f>
        <v>Premier 10</v>
      </c>
      <c r="G84" s="172" t="s">
        <v>526</v>
      </c>
      <c r="H84" s="154" t="s">
        <v>529</v>
      </c>
      <c r="I84" s="154" t="s">
        <v>532</v>
      </c>
      <c r="J84" s="110" t="s">
        <v>586</v>
      </c>
      <c r="K84" s="110" t="s">
        <v>585</v>
      </c>
      <c r="L84" s="136">
        <v>5</v>
      </c>
    </row>
    <row r="85" spans="1:12" ht="30" customHeight="1" x14ac:dyDescent="0.2">
      <c r="A85" s="19"/>
      <c r="B85" s="135" t="s">
        <v>266</v>
      </c>
      <c r="C85" s="154" t="str">
        <f>Distribution!B13</f>
        <v>Capitaine 11</v>
      </c>
      <c r="D85" s="154" t="str">
        <f>Distribution!C13</f>
        <v>Troisième 11</v>
      </c>
      <c r="E85" s="154" t="str">
        <f>Distribution!D13</f>
        <v>Deuxième 11</v>
      </c>
      <c r="F85" s="171" t="str">
        <f>Distribution!E13</f>
        <v>Premier 11</v>
      </c>
      <c r="G85" s="172" t="s">
        <v>526</v>
      </c>
      <c r="H85" s="154" t="s">
        <v>529</v>
      </c>
      <c r="I85" s="154" t="s">
        <v>532</v>
      </c>
      <c r="J85" s="110" t="s">
        <v>586</v>
      </c>
      <c r="K85" s="110" t="s">
        <v>585</v>
      </c>
      <c r="L85" s="136">
        <v>5</v>
      </c>
    </row>
    <row r="86" spans="1:12" ht="30" customHeight="1" x14ac:dyDescent="0.2">
      <c r="A86" s="19"/>
      <c r="B86" s="135" t="s">
        <v>267</v>
      </c>
      <c r="C86" s="154" t="str">
        <f>Distribution!B14</f>
        <v>Capitaine 12</v>
      </c>
      <c r="D86" s="154" t="str">
        <f>Distribution!C14</f>
        <v>Troisième 12</v>
      </c>
      <c r="E86" s="154" t="str">
        <f>Distribution!D14</f>
        <v>Deuxième 12</v>
      </c>
      <c r="F86" s="171" t="str">
        <f>Distribution!E14</f>
        <v>Premier 12</v>
      </c>
      <c r="G86" s="172" t="s">
        <v>526</v>
      </c>
      <c r="H86" s="154" t="s">
        <v>529</v>
      </c>
      <c r="I86" s="154" t="s">
        <v>532</v>
      </c>
      <c r="J86" s="110" t="s">
        <v>586</v>
      </c>
      <c r="K86" s="110" t="s">
        <v>585</v>
      </c>
      <c r="L86" s="136">
        <v>5</v>
      </c>
    </row>
    <row r="87" spans="1:12" ht="30" customHeight="1" x14ac:dyDescent="0.2">
      <c r="A87" s="19"/>
      <c r="B87" s="135" t="s">
        <v>268</v>
      </c>
      <c r="C87" s="154" t="str">
        <f>Distribution!B15</f>
        <v>Capitaine 13</v>
      </c>
      <c r="D87" s="154" t="str">
        <f>Distribution!C15</f>
        <v>Troisième 13</v>
      </c>
      <c r="E87" s="154" t="str">
        <f>Distribution!D15</f>
        <v>Deuxième 13</v>
      </c>
      <c r="F87" s="171" t="str">
        <f>Distribution!E15</f>
        <v>Premier 13</v>
      </c>
      <c r="G87" s="172" t="s">
        <v>526</v>
      </c>
      <c r="H87" s="154" t="s">
        <v>529</v>
      </c>
      <c r="I87" s="154" t="s">
        <v>532</v>
      </c>
      <c r="J87" s="110" t="s">
        <v>586</v>
      </c>
      <c r="K87" s="110" t="s">
        <v>585</v>
      </c>
      <c r="L87" s="136">
        <v>5</v>
      </c>
    </row>
    <row r="88" spans="1:12" ht="30" customHeight="1" x14ac:dyDescent="0.2">
      <c r="A88" s="19"/>
      <c r="B88" s="135" t="s">
        <v>269</v>
      </c>
      <c r="C88" s="154" t="str">
        <f>Distribution!B16</f>
        <v>Capitaine 14</v>
      </c>
      <c r="D88" s="154" t="str">
        <f>Distribution!C16</f>
        <v>Troisième 14</v>
      </c>
      <c r="E88" s="154" t="str">
        <f>Distribution!D16</f>
        <v>Deuxième 14</v>
      </c>
      <c r="F88" s="171" t="str">
        <f>Distribution!E16</f>
        <v>Premier 14</v>
      </c>
      <c r="G88" s="172" t="s">
        <v>526</v>
      </c>
      <c r="H88" s="154" t="s">
        <v>529</v>
      </c>
      <c r="I88" s="154" t="s">
        <v>532</v>
      </c>
      <c r="J88" s="110" t="s">
        <v>586</v>
      </c>
      <c r="K88" s="110" t="s">
        <v>585</v>
      </c>
      <c r="L88" s="136">
        <v>5</v>
      </c>
    </row>
    <row r="89" spans="1:12" ht="30" customHeight="1" x14ac:dyDescent="0.2">
      <c r="A89" s="19"/>
      <c r="B89" s="135" t="s">
        <v>270</v>
      </c>
      <c r="C89" s="154" t="str">
        <f>Distribution!B17</f>
        <v>Capitaine 15</v>
      </c>
      <c r="D89" s="154" t="str">
        <f>Distribution!C17</f>
        <v>Troisième 15</v>
      </c>
      <c r="E89" s="154" t="str">
        <f>Distribution!D17</f>
        <v>Deuxième 15</v>
      </c>
      <c r="F89" s="171" t="str">
        <f>Distribution!E17</f>
        <v>Premier 15</v>
      </c>
      <c r="G89" s="172" t="s">
        <v>526</v>
      </c>
      <c r="H89" s="154" t="s">
        <v>529</v>
      </c>
      <c r="I89" s="154" t="s">
        <v>532</v>
      </c>
      <c r="J89" s="110" t="s">
        <v>586</v>
      </c>
      <c r="K89" s="110" t="s">
        <v>585</v>
      </c>
      <c r="L89" s="136">
        <v>5</v>
      </c>
    </row>
    <row r="90" spans="1:12" ht="30" customHeight="1" thickBot="1" x14ac:dyDescent="0.25">
      <c r="A90" s="19"/>
      <c r="B90" s="137" t="s">
        <v>271</v>
      </c>
      <c r="C90" s="155" t="str">
        <f>Distribution!B18</f>
        <v>Capitaine 16</v>
      </c>
      <c r="D90" s="155" t="str">
        <f>Distribution!C18</f>
        <v>Troisième 16</v>
      </c>
      <c r="E90" s="155" t="str">
        <f>Distribution!D18</f>
        <v>Deuxième 16</v>
      </c>
      <c r="F90" s="173" t="str">
        <f>Distribution!E18</f>
        <v>Premier 16</v>
      </c>
      <c r="G90" s="174" t="s">
        <v>526</v>
      </c>
      <c r="H90" s="155" t="s">
        <v>529</v>
      </c>
      <c r="I90" s="155" t="s">
        <v>532</v>
      </c>
      <c r="J90" s="111" t="s">
        <v>586</v>
      </c>
      <c r="K90" s="111" t="s">
        <v>585</v>
      </c>
      <c r="L90" s="138">
        <v>5</v>
      </c>
    </row>
    <row r="91" spans="1:12" ht="30" customHeight="1" x14ac:dyDescent="0.2">
      <c r="A91" s="19"/>
      <c r="B91" s="125" t="s">
        <v>272</v>
      </c>
      <c r="C91" s="146" t="str">
        <f>Distribution!B19</f>
        <v>Capitaine 17</v>
      </c>
      <c r="D91" s="146" t="str">
        <f>Distribution!C19</f>
        <v>Troisième 17</v>
      </c>
      <c r="E91" s="146" t="str">
        <f>Distribution!D19</f>
        <v>Deuxième 17</v>
      </c>
      <c r="F91" s="161" t="str">
        <f>Distribution!E19</f>
        <v>Premier 17</v>
      </c>
      <c r="G91" s="162" t="s">
        <v>527</v>
      </c>
      <c r="H91" s="146" t="s">
        <v>530</v>
      </c>
      <c r="I91" s="146" t="s">
        <v>572</v>
      </c>
      <c r="J91" s="103" t="s">
        <v>587</v>
      </c>
      <c r="K91" s="103" t="s">
        <v>585</v>
      </c>
      <c r="L91" s="126">
        <v>5</v>
      </c>
    </row>
    <row r="92" spans="1:12" ht="30" customHeight="1" x14ac:dyDescent="0.25">
      <c r="A92" s="19"/>
      <c r="B92" s="127"/>
      <c r="C92" s="147"/>
      <c r="D92" s="147"/>
      <c r="E92" s="147"/>
      <c r="F92" s="163"/>
      <c r="G92" s="164"/>
      <c r="H92" s="147"/>
      <c r="I92" s="147" t="s">
        <v>584</v>
      </c>
      <c r="J92" s="104" t="s">
        <v>585</v>
      </c>
      <c r="K92" s="148"/>
      <c r="L92" s="128">
        <v>4</v>
      </c>
    </row>
    <row r="93" spans="1:12" ht="30" customHeight="1" x14ac:dyDescent="0.2">
      <c r="A93" s="19"/>
      <c r="B93" s="129" t="s">
        <v>273</v>
      </c>
      <c r="C93" s="149" t="str">
        <f>Distribution!B20</f>
        <v>Capitaine 18</v>
      </c>
      <c r="D93" s="149" t="str">
        <f>Distribution!C20</f>
        <v>Troisième 18</v>
      </c>
      <c r="E93" s="149" t="str">
        <f>Distribution!D20</f>
        <v>Deuxième 18</v>
      </c>
      <c r="F93" s="165" t="str">
        <f>Distribution!E20</f>
        <v>Premier 18</v>
      </c>
      <c r="G93" s="166" t="s">
        <v>527</v>
      </c>
      <c r="H93" s="150" t="s">
        <v>530</v>
      </c>
      <c r="I93" s="150" t="s">
        <v>572</v>
      </c>
      <c r="J93" s="105" t="s">
        <v>587</v>
      </c>
      <c r="K93" s="105" t="s">
        <v>585</v>
      </c>
      <c r="L93" s="130">
        <v>5</v>
      </c>
    </row>
    <row r="94" spans="1:12" ht="30" customHeight="1" x14ac:dyDescent="0.25">
      <c r="A94" s="19"/>
      <c r="B94" s="127"/>
      <c r="C94" s="147"/>
      <c r="D94" s="147"/>
      <c r="E94" s="147"/>
      <c r="F94" s="163"/>
      <c r="G94" s="164"/>
      <c r="H94" s="147"/>
      <c r="I94" s="147" t="s">
        <v>584</v>
      </c>
      <c r="J94" s="104" t="s">
        <v>585</v>
      </c>
      <c r="K94" s="148"/>
      <c r="L94" s="128">
        <v>4</v>
      </c>
    </row>
    <row r="95" spans="1:12" ht="30" customHeight="1" x14ac:dyDescent="0.2">
      <c r="A95" s="19"/>
      <c r="B95" s="129" t="s">
        <v>274</v>
      </c>
      <c r="C95" s="149" t="str">
        <f>Distribution!B21</f>
        <v>Capitaine 19</v>
      </c>
      <c r="D95" s="149" t="str">
        <f>Distribution!C21</f>
        <v>Troisième 19</v>
      </c>
      <c r="E95" s="149" t="str">
        <f>Distribution!D21</f>
        <v>Deuxième 19</v>
      </c>
      <c r="F95" s="165" t="str">
        <f>Distribution!E21</f>
        <v>Premier 19</v>
      </c>
      <c r="G95" s="166" t="s">
        <v>527</v>
      </c>
      <c r="H95" s="150" t="s">
        <v>530</v>
      </c>
      <c r="I95" s="150" t="s">
        <v>572</v>
      </c>
      <c r="J95" s="105" t="s">
        <v>587</v>
      </c>
      <c r="K95" s="105" t="s">
        <v>585</v>
      </c>
      <c r="L95" s="130">
        <v>5</v>
      </c>
    </row>
    <row r="96" spans="1:12" ht="30" customHeight="1" x14ac:dyDescent="0.25">
      <c r="A96" s="19"/>
      <c r="B96" s="127"/>
      <c r="C96" s="147"/>
      <c r="D96" s="147"/>
      <c r="E96" s="147"/>
      <c r="F96" s="163"/>
      <c r="G96" s="164"/>
      <c r="H96" s="147"/>
      <c r="I96" s="147" t="s">
        <v>584</v>
      </c>
      <c r="J96" s="104" t="s">
        <v>585</v>
      </c>
      <c r="K96" s="148"/>
      <c r="L96" s="128">
        <v>4</v>
      </c>
    </row>
    <row r="97" spans="1:12" ht="30" customHeight="1" x14ac:dyDescent="0.2">
      <c r="A97" s="19"/>
      <c r="B97" s="129" t="s">
        <v>275</v>
      </c>
      <c r="C97" s="149" t="str">
        <f>Distribution!B22</f>
        <v>Capitaine 20</v>
      </c>
      <c r="D97" s="149" t="str">
        <f>Distribution!C22</f>
        <v>Troisième 20</v>
      </c>
      <c r="E97" s="149" t="str">
        <f>Distribution!D22</f>
        <v>Deuxième 20</v>
      </c>
      <c r="F97" s="165" t="str">
        <f>Distribution!E22</f>
        <v>Premier 20</v>
      </c>
      <c r="G97" s="166" t="s">
        <v>527</v>
      </c>
      <c r="H97" s="150" t="s">
        <v>530</v>
      </c>
      <c r="I97" s="150" t="s">
        <v>572</v>
      </c>
      <c r="J97" s="105" t="s">
        <v>587</v>
      </c>
      <c r="K97" s="105" t="s">
        <v>585</v>
      </c>
      <c r="L97" s="130">
        <v>5</v>
      </c>
    </row>
    <row r="98" spans="1:12" ht="30" customHeight="1" x14ac:dyDescent="0.25">
      <c r="A98" s="19"/>
      <c r="B98" s="127"/>
      <c r="C98" s="147"/>
      <c r="D98" s="147"/>
      <c r="E98" s="147"/>
      <c r="F98" s="163"/>
      <c r="G98" s="164"/>
      <c r="H98" s="147"/>
      <c r="I98" s="147" t="s">
        <v>584</v>
      </c>
      <c r="J98" s="104" t="s">
        <v>585</v>
      </c>
      <c r="K98" s="148"/>
      <c r="L98" s="128">
        <v>4</v>
      </c>
    </row>
    <row r="99" spans="1:12" ht="30" customHeight="1" x14ac:dyDescent="0.2">
      <c r="A99" s="19"/>
      <c r="B99" s="129" t="s">
        <v>276</v>
      </c>
      <c r="C99" s="149" t="str">
        <f>Distribution!B23</f>
        <v>Capitaine 21</v>
      </c>
      <c r="D99" s="149" t="str">
        <f>Distribution!C23</f>
        <v>Troisième 21</v>
      </c>
      <c r="E99" s="149" t="str">
        <f>Distribution!D23</f>
        <v>Deuxième 21</v>
      </c>
      <c r="F99" s="165" t="str">
        <f>Distribution!E23</f>
        <v>Premier 21</v>
      </c>
      <c r="G99" s="166" t="s">
        <v>527</v>
      </c>
      <c r="H99" s="150" t="s">
        <v>530</v>
      </c>
      <c r="I99" s="150" t="s">
        <v>572</v>
      </c>
      <c r="J99" s="105" t="s">
        <v>587</v>
      </c>
      <c r="K99" s="105" t="s">
        <v>585</v>
      </c>
      <c r="L99" s="130">
        <v>5</v>
      </c>
    </row>
    <row r="100" spans="1:12" ht="30" customHeight="1" x14ac:dyDescent="0.25">
      <c r="A100" s="19"/>
      <c r="B100" s="127"/>
      <c r="C100" s="147"/>
      <c r="D100" s="147"/>
      <c r="E100" s="147"/>
      <c r="F100" s="163"/>
      <c r="G100" s="164"/>
      <c r="H100" s="147"/>
      <c r="I100" s="147" t="s">
        <v>584</v>
      </c>
      <c r="J100" s="104" t="s">
        <v>585</v>
      </c>
      <c r="K100" s="148"/>
      <c r="L100" s="128">
        <v>4</v>
      </c>
    </row>
    <row r="101" spans="1:12" ht="30" customHeight="1" x14ac:dyDescent="0.2">
      <c r="A101" s="19"/>
      <c r="B101" s="129" t="s">
        <v>277</v>
      </c>
      <c r="C101" s="149" t="str">
        <f>Distribution!B24</f>
        <v>Capitaine 22</v>
      </c>
      <c r="D101" s="149" t="str">
        <f>Distribution!C24</f>
        <v>Troisième 22</v>
      </c>
      <c r="E101" s="149" t="str">
        <f>Distribution!D24</f>
        <v>Deuxième 22</v>
      </c>
      <c r="F101" s="165" t="str">
        <f>Distribution!E24</f>
        <v>Premier 22</v>
      </c>
      <c r="G101" s="166" t="s">
        <v>527</v>
      </c>
      <c r="H101" s="150" t="s">
        <v>530</v>
      </c>
      <c r="I101" s="150" t="s">
        <v>572</v>
      </c>
      <c r="J101" s="105" t="s">
        <v>587</v>
      </c>
      <c r="K101" s="105" t="s">
        <v>585</v>
      </c>
      <c r="L101" s="130">
        <v>5</v>
      </c>
    </row>
    <row r="102" spans="1:12" ht="30" customHeight="1" x14ac:dyDescent="0.25">
      <c r="A102" s="19"/>
      <c r="B102" s="127"/>
      <c r="C102" s="147"/>
      <c r="D102" s="147"/>
      <c r="E102" s="147"/>
      <c r="F102" s="163"/>
      <c r="G102" s="164"/>
      <c r="H102" s="147"/>
      <c r="I102" s="147" t="s">
        <v>584</v>
      </c>
      <c r="J102" s="104" t="s">
        <v>585</v>
      </c>
      <c r="K102" s="148"/>
      <c r="L102" s="128">
        <v>4</v>
      </c>
    </row>
    <row r="103" spans="1:12" ht="30" customHeight="1" x14ac:dyDescent="0.2">
      <c r="A103" s="19"/>
      <c r="B103" s="129" t="s">
        <v>278</v>
      </c>
      <c r="C103" s="149" t="str">
        <f>Distribution!B25</f>
        <v>Capitaine 23</v>
      </c>
      <c r="D103" s="149" t="str">
        <f>Distribution!C25</f>
        <v>Troisième 23</v>
      </c>
      <c r="E103" s="149" t="str">
        <f>Distribution!D25</f>
        <v>Deuxième 23</v>
      </c>
      <c r="F103" s="165" t="str">
        <f>Distribution!E25</f>
        <v>Premier 23</v>
      </c>
      <c r="G103" s="166" t="s">
        <v>527</v>
      </c>
      <c r="H103" s="150" t="s">
        <v>530</v>
      </c>
      <c r="I103" s="150" t="s">
        <v>572</v>
      </c>
      <c r="J103" s="105" t="s">
        <v>587</v>
      </c>
      <c r="K103" s="105" t="s">
        <v>585</v>
      </c>
      <c r="L103" s="130">
        <v>5</v>
      </c>
    </row>
    <row r="104" spans="1:12" ht="30" customHeight="1" x14ac:dyDescent="0.25">
      <c r="A104" s="19"/>
      <c r="B104" s="127"/>
      <c r="C104" s="147"/>
      <c r="D104" s="147"/>
      <c r="E104" s="147"/>
      <c r="F104" s="163"/>
      <c r="G104" s="164"/>
      <c r="H104" s="147"/>
      <c r="I104" s="147" t="s">
        <v>584</v>
      </c>
      <c r="J104" s="104" t="s">
        <v>585</v>
      </c>
      <c r="K104" s="148"/>
      <c r="L104" s="128">
        <v>4</v>
      </c>
    </row>
    <row r="105" spans="1:12" ht="30" customHeight="1" x14ac:dyDescent="0.2">
      <c r="A105" s="19"/>
      <c r="B105" s="129" t="s">
        <v>279</v>
      </c>
      <c r="C105" s="149" t="str">
        <f>Distribution!B26</f>
        <v>Capitaine 24</v>
      </c>
      <c r="D105" s="149" t="str">
        <f>Distribution!C26</f>
        <v>Troisième 24</v>
      </c>
      <c r="E105" s="149" t="str">
        <f>Distribution!D26</f>
        <v>Deuxième 24</v>
      </c>
      <c r="F105" s="165" t="str">
        <f>Distribution!E26</f>
        <v>Premier 24</v>
      </c>
      <c r="G105" s="166" t="s">
        <v>527</v>
      </c>
      <c r="H105" s="150" t="s">
        <v>530</v>
      </c>
      <c r="I105" s="150" t="s">
        <v>572</v>
      </c>
      <c r="J105" s="105" t="s">
        <v>587</v>
      </c>
      <c r="K105" s="105" t="s">
        <v>585</v>
      </c>
      <c r="L105" s="130">
        <v>5</v>
      </c>
    </row>
    <row r="106" spans="1:12" ht="30" customHeight="1" thickBot="1" x14ac:dyDescent="0.3">
      <c r="A106" s="19"/>
      <c r="B106" s="139"/>
      <c r="C106" s="157"/>
      <c r="D106" s="157"/>
      <c r="E106" s="157"/>
      <c r="F106" s="175"/>
      <c r="G106" s="176"/>
      <c r="H106" s="157"/>
      <c r="I106" s="157" t="s">
        <v>584</v>
      </c>
      <c r="J106" s="142" t="s">
        <v>585</v>
      </c>
      <c r="K106" s="158"/>
      <c r="L106" s="144">
        <v>4</v>
      </c>
    </row>
    <row r="107" spans="1:12" ht="30" customHeight="1" thickTop="1" thickBot="1" x14ac:dyDescent="0.25">
      <c r="B107" s="33" t="s">
        <v>137</v>
      </c>
    </row>
    <row r="108" spans="1:12" ht="21" customHeight="1" thickBot="1" x14ac:dyDescent="0.25">
      <c r="B108" s="29" t="s">
        <v>112</v>
      </c>
      <c r="C108" s="30" t="s">
        <v>141</v>
      </c>
      <c r="D108" s="31" t="s">
        <v>142</v>
      </c>
      <c r="F108" s="29" t="s">
        <v>112</v>
      </c>
      <c r="G108" s="30" t="s">
        <v>141</v>
      </c>
      <c r="H108" s="31" t="s">
        <v>142</v>
      </c>
      <c r="J108" s="29" t="s">
        <v>112</v>
      </c>
      <c r="K108" s="30" t="s">
        <v>141</v>
      </c>
      <c r="L108" s="31" t="s">
        <v>142</v>
      </c>
    </row>
    <row r="109" spans="1:12" ht="21" customHeight="1" x14ac:dyDescent="0.2">
      <c r="A109" s="2"/>
      <c r="B109" s="8" t="s">
        <v>88</v>
      </c>
      <c r="C109" s="9" t="s">
        <v>525</v>
      </c>
      <c r="D109" s="14" t="s">
        <v>143</v>
      </c>
      <c r="F109" s="8" t="s">
        <v>104</v>
      </c>
      <c r="G109" s="9" t="s">
        <v>528</v>
      </c>
      <c r="H109" s="14" t="s">
        <v>144</v>
      </c>
      <c r="J109" s="8" t="s">
        <v>121</v>
      </c>
      <c r="K109" s="9" t="s">
        <v>531</v>
      </c>
      <c r="L109" s="14" t="s">
        <v>145</v>
      </c>
    </row>
    <row r="110" spans="1:12" ht="21" customHeight="1" x14ac:dyDescent="0.2">
      <c r="A110" s="2"/>
      <c r="B110" s="10" t="s">
        <v>89</v>
      </c>
      <c r="C110" s="11" t="s">
        <v>525</v>
      </c>
      <c r="D110" s="15" t="s">
        <v>143</v>
      </c>
      <c r="F110" s="10" t="s">
        <v>105</v>
      </c>
      <c r="G110" s="11" t="s">
        <v>528</v>
      </c>
      <c r="H110" s="15" t="s">
        <v>144</v>
      </c>
      <c r="J110" s="10" t="s">
        <v>122</v>
      </c>
      <c r="K110" s="11" t="s">
        <v>531</v>
      </c>
      <c r="L110" s="15" t="s">
        <v>145</v>
      </c>
    </row>
    <row r="111" spans="1:12" ht="21" customHeight="1" x14ac:dyDescent="0.2">
      <c r="A111" s="2"/>
      <c r="B111" s="10" t="s">
        <v>90</v>
      </c>
      <c r="C111" s="11" t="s">
        <v>525</v>
      </c>
      <c r="D111" s="15" t="s">
        <v>143</v>
      </c>
      <c r="F111" s="10" t="s">
        <v>106</v>
      </c>
      <c r="G111" s="11" t="s">
        <v>528</v>
      </c>
      <c r="H111" s="15" t="s">
        <v>144</v>
      </c>
      <c r="J111" s="10" t="s">
        <v>123</v>
      </c>
      <c r="K111" s="11" t="s">
        <v>531</v>
      </c>
      <c r="L111" s="15" t="s">
        <v>145</v>
      </c>
    </row>
    <row r="112" spans="1:12" ht="21" customHeight="1" thickBot="1" x14ac:dyDescent="0.25">
      <c r="A112" s="2"/>
      <c r="B112" s="12" t="s">
        <v>91</v>
      </c>
      <c r="C112" s="13" t="s">
        <v>525</v>
      </c>
      <c r="D112" s="16" t="s">
        <v>143</v>
      </c>
      <c r="F112" s="12" t="s">
        <v>107</v>
      </c>
      <c r="G112" s="13" t="s">
        <v>528</v>
      </c>
      <c r="H112" s="16" t="s">
        <v>144</v>
      </c>
      <c r="J112" s="12" t="s">
        <v>124</v>
      </c>
      <c r="K112" s="13" t="s">
        <v>531</v>
      </c>
      <c r="L112" s="16" t="s">
        <v>145</v>
      </c>
    </row>
    <row r="113" spans="1:12" ht="21" customHeight="1" x14ac:dyDescent="0.2">
      <c r="A113" s="2"/>
      <c r="B113" s="8" t="s">
        <v>92</v>
      </c>
      <c r="C113" s="9" t="s">
        <v>526</v>
      </c>
      <c r="D113" s="14" t="s">
        <v>143</v>
      </c>
      <c r="F113" s="8" t="s">
        <v>108</v>
      </c>
      <c r="G113" s="9" t="s">
        <v>529</v>
      </c>
      <c r="H113" s="14" t="s">
        <v>144</v>
      </c>
      <c r="J113" s="8" t="s">
        <v>125</v>
      </c>
      <c r="K113" s="9" t="s">
        <v>587</v>
      </c>
      <c r="L113" s="14" t="s">
        <v>145</v>
      </c>
    </row>
    <row r="114" spans="1:12" ht="21" customHeight="1" x14ac:dyDescent="0.2">
      <c r="A114" s="2"/>
      <c r="B114" s="10" t="s">
        <v>93</v>
      </c>
      <c r="C114" s="11" t="s">
        <v>526</v>
      </c>
      <c r="D114" s="15" t="s">
        <v>143</v>
      </c>
      <c r="F114" s="10" t="s">
        <v>109</v>
      </c>
      <c r="G114" s="11" t="s">
        <v>529</v>
      </c>
      <c r="H114" s="15" t="s">
        <v>144</v>
      </c>
      <c r="J114" s="10" t="s">
        <v>126</v>
      </c>
      <c r="K114" s="11" t="s">
        <v>587</v>
      </c>
      <c r="L114" s="15" t="s">
        <v>145</v>
      </c>
    </row>
    <row r="115" spans="1:12" ht="21" customHeight="1" x14ac:dyDescent="0.2">
      <c r="A115" s="2"/>
      <c r="B115" s="10" t="s">
        <v>94</v>
      </c>
      <c r="C115" s="11" t="s">
        <v>526</v>
      </c>
      <c r="D115" s="15" t="s">
        <v>143</v>
      </c>
      <c r="F115" s="10" t="s">
        <v>110</v>
      </c>
      <c r="G115" s="11" t="s">
        <v>529</v>
      </c>
      <c r="H115" s="15" t="s">
        <v>144</v>
      </c>
      <c r="J115" s="10" t="s">
        <v>127</v>
      </c>
      <c r="K115" s="11" t="s">
        <v>587</v>
      </c>
      <c r="L115" s="15" t="s">
        <v>148</v>
      </c>
    </row>
    <row r="116" spans="1:12" ht="21" customHeight="1" thickBot="1" x14ac:dyDescent="0.25">
      <c r="A116" s="2"/>
      <c r="B116" s="12" t="s">
        <v>95</v>
      </c>
      <c r="C116" s="13" t="s">
        <v>526</v>
      </c>
      <c r="D116" s="16" t="s">
        <v>143</v>
      </c>
      <c r="F116" s="12" t="s">
        <v>111</v>
      </c>
      <c r="G116" s="13" t="s">
        <v>529</v>
      </c>
      <c r="H116" s="16" t="s">
        <v>144</v>
      </c>
      <c r="J116" s="12" t="s">
        <v>128</v>
      </c>
      <c r="K116" s="13" t="s">
        <v>587</v>
      </c>
      <c r="L116" s="16" t="s">
        <v>148</v>
      </c>
    </row>
    <row r="117" spans="1:12" ht="21" customHeight="1" x14ac:dyDescent="0.2">
      <c r="A117" s="2"/>
      <c r="B117" s="8" t="s">
        <v>96</v>
      </c>
      <c r="C117" s="9" t="s">
        <v>527</v>
      </c>
      <c r="D117" s="14" t="s">
        <v>143</v>
      </c>
      <c r="F117" s="8" t="s">
        <v>113</v>
      </c>
      <c r="G117" s="9" t="s">
        <v>532</v>
      </c>
      <c r="H117" s="14" t="s">
        <v>145</v>
      </c>
      <c r="J117" s="8" t="s">
        <v>129</v>
      </c>
      <c r="K117" s="9" t="s">
        <v>584</v>
      </c>
      <c r="L117" s="14" t="s">
        <v>146</v>
      </c>
    </row>
    <row r="118" spans="1:12" ht="21" customHeight="1" x14ac:dyDescent="0.2">
      <c r="A118" s="2"/>
      <c r="B118" s="10" t="s">
        <v>97</v>
      </c>
      <c r="C118" s="11" t="s">
        <v>527</v>
      </c>
      <c r="D118" s="15" t="s">
        <v>143</v>
      </c>
      <c r="F118" s="10" t="s">
        <v>114</v>
      </c>
      <c r="G118" s="11" t="s">
        <v>532</v>
      </c>
      <c r="H118" s="15" t="s">
        <v>145</v>
      </c>
      <c r="J118" s="10" t="s">
        <v>130</v>
      </c>
      <c r="K118" s="11" t="s">
        <v>584</v>
      </c>
      <c r="L118" s="15" t="s">
        <v>146</v>
      </c>
    </row>
    <row r="119" spans="1:12" ht="21" customHeight="1" x14ac:dyDescent="0.2">
      <c r="A119" s="2"/>
      <c r="B119" s="10" t="s">
        <v>98</v>
      </c>
      <c r="C119" s="11" t="s">
        <v>527</v>
      </c>
      <c r="D119" s="15" t="s">
        <v>143</v>
      </c>
      <c r="F119" s="10" t="s">
        <v>115</v>
      </c>
      <c r="G119" s="11" t="s">
        <v>532</v>
      </c>
      <c r="H119" s="15" t="s">
        <v>145</v>
      </c>
      <c r="J119" s="10" t="s">
        <v>131</v>
      </c>
      <c r="K119" s="11" t="s">
        <v>584</v>
      </c>
      <c r="L119" s="15" t="s">
        <v>146</v>
      </c>
    </row>
    <row r="120" spans="1:12" ht="21" customHeight="1" thickBot="1" x14ac:dyDescent="0.25">
      <c r="A120" s="2"/>
      <c r="B120" s="12" t="s">
        <v>99</v>
      </c>
      <c r="C120" s="13" t="s">
        <v>527</v>
      </c>
      <c r="D120" s="16" t="s">
        <v>143</v>
      </c>
      <c r="F120" s="12" t="s">
        <v>116</v>
      </c>
      <c r="G120" s="13" t="s">
        <v>532</v>
      </c>
      <c r="H120" s="16" t="s">
        <v>145</v>
      </c>
      <c r="J120" s="12" t="s">
        <v>132</v>
      </c>
      <c r="K120" s="13" t="s">
        <v>584</v>
      </c>
      <c r="L120" s="16" t="s">
        <v>146</v>
      </c>
    </row>
    <row r="121" spans="1:12" ht="21" customHeight="1" x14ac:dyDescent="0.2">
      <c r="A121" s="2"/>
      <c r="B121" s="8" t="s">
        <v>100</v>
      </c>
      <c r="C121" s="9" t="s">
        <v>530</v>
      </c>
      <c r="D121" s="14" t="s">
        <v>144</v>
      </c>
      <c r="F121" s="8" t="s">
        <v>117</v>
      </c>
      <c r="G121" s="9" t="s">
        <v>573</v>
      </c>
      <c r="H121" s="14" t="s">
        <v>148</v>
      </c>
      <c r="J121" s="8" t="s">
        <v>133</v>
      </c>
      <c r="K121" s="9" t="s">
        <v>588</v>
      </c>
      <c r="L121" s="14" t="s">
        <v>147</v>
      </c>
    </row>
    <row r="122" spans="1:12" ht="21" customHeight="1" x14ac:dyDescent="0.2">
      <c r="A122" s="2"/>
      <c r="B122" s="10" t="s">
        <v>101</v>
      </c>
      <c r="C122" s="11" t="s">
        <v>530</v>
      </c>
      <c r="D122" s="15" t="s">
        <v>144</v>
      </c>
      <c r="F122" s="10" t="s">
        <v>118</v>
      </c>
      <c r="G122" s="11" t="s">
        <v>573</v>
      </c>
      <c r="H122" s="15" t="s">
        <v>148</v>
      </c>
      <c r="J122" s="10" t="s">
        <v>134</v>
      </c>
      <c r="K122" s="11" t="s">
        <v>588</v>
      </c>
      <c r="L122" s="15" t="s">
        <v>147</v>
      </c>
    </row>
    <row r="123" spans="1:12" ht="21" customHeight="1" x14ac:dyDescent="0.2">
      <c r="A123" s="2"/>
      <c r="B123" s="10" t="s">
        <v>102</v>
      </c>
      <c r="C123" s="11" t="s">
        <v>530</v>
      </c>
      <c r="D123" s="15" t="s">
        <v>144</v>
      </c>
      <c r="F123" s="10" t="s">
        <v>119</v>
      </c>
      <c r="G123" s="11" t="s">
        <v>573</v>
      </c>
      <c r="H123" s="15" t="s">
        <v>145</v>
      </c>
      <c r="J123" s="10" t="s">
        <v>135</v>
      </c>
      <c r="K123" s="11" t="s">
        <v>588</v>
      </c>
      <c r="L123" s="15" t="s">
        <v>147</v>
      </c>
    </row>
    <row r="124" spans="1:12" ht="21" customHeight="1" thickBot="1" x14ac:dyDescent="0.25">
      <c r="A124" s="2"/>
      <c r="B124" s="12" t="s">
        <v>103</v>
      </c>
      <c r="C124" s="13" t="s">
        <v>530</v>
      </c>
      <c r="D124" s="16" t="s">
        <v>144</v>
      </c>
      <c r="F124" s="12" t="s">
        <v>120</v>
      </c>
      <c r="G124" s="13" t="s">
        <v>573</v>
      </c>
      <c r="H124" s="16" t="s">
        <v>145</v>
      </c>
      <c r="J124" s="12" t="s">
        <v>136</v>
      </c>
      <c r="K124" s="13" t="s">
        <v>588</v>
      </c>
      <c r="L124" s="16" t="s">
        <v>147</v>
      </c>
    </row>
  </sheetData>
  <sheetProtection algorithmName="SHA-512" hashValue="DMGMuazzvezjszKUIss2F661tIPxUoKSys79Cw5xoKxuHurPX4OTIDepzkP7O+jib4tdgT8XT5fRRbT8b2TOfw==" saltValue="Omo9/vvKr1I5fgYwDZpvvA==" spinCount="100000" sheet="1" objects="1" scenarios="1"/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scale="34" fitToHeight="0" orientation="landscape" r:id="rId1"/>
  <rowBreaks count="1" manualBreakCount="1">
    <brk id="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5"/>
  <sheetViews>
    <sheetView zoomScaleNormal="100" workbookViewId="0"/>
  </sheetViews>
  <sheetFormatPr baseColWidth="10" defaultRowHeight="12.75" x14ac:dyDescent="0.2"/>
  <cols>
    <col min="1" max="1" width="6.7109375" style="40" customWidth="1"/>
    <col min="2" max="12" width="32.7109375" style="40" customWidth="1"/>
    <col min="13" max="16384" width="11.42578125" style="40"/>
  </cols>
  <sheetData>
    <row r="1" spans="2:11" ht="50.1" customHeight="1" x14ac:dyDescent="0.2">
      <c r="G1" s="101" t="s">
        <v>24</v>
      </c>
    </row>
    <row r="2" spans="2:11" ht="50.1" customHeight="1" x14ac:dyDescent="0.2">
      <c r="B2" s="41"/>
      <c r="G2" s="178" t="str">
        <f>Distribution!C1</f>
        <v>Modèle Tournoi 24 équipes</v>
      </c>
    </row>
    <row r="3" spans="2:11" s="42" customFormat="1" ht="21" customHeight="1" thickBot="1" x14ac:dyDescent="0.25">
      <c r="H3" s="43"/>
      <c r="I3" s="43"/>
    </row>
    <row r="4" spans="2:11" s="42" customFormat="1" ht="21" customHeight="1" thickBot="1" x14ac:dyDescent="0.25">
      <c r="C4" s="44" t="s">
        <v>26</v>
      </c>
      <c r="G4" s="230" t="str">
        <f>Chronologie!F2</f>
        <v>Capitaine 1</v>
      </c>
      <c r="K4" s="44" t="s">
        <v>25</v>
      </c>
    </row>
    <row r="5" spans="2:11" s="42" customFormat="1" ht="21" customHeight="1" thickBot="1" x14ac:dyDescent="0.25">
      <c r="D5" s="45"/>
      <c r="E5" s="46"/>
      <c r="F5" s="47"/>
      <c r="G5" s="48" t="s">
        <v>538</v>
      </c>
      <c r="H5" s="47"/>
      <c r="I5" s="46"/>
      <c r="J5" s="46"/>
    </row>
    <row r="6" spans="2:11" s="42" customFormat="1" ht="21" customHeight="1" thickBot="1" x14ac:dyDescent="0.25">
      <c r="D6" s="46"/>
      <c r="E6" s="49"/>
      <c r="F6" s="50"/>
      <c r="G6" s="231" t="str">
        <f>Chronologie!H2</f>
        <v>Capitaine 2</v>
      </c>
      <c r="H6" s="51"/>
      <c r="I6" s="49"/>
      <c r="J6" s="46"/>
    </row>
    <row r="7" spans="2:11" s="42" customFormat="1" ht="21" customHeight="1" thickBot="1" x14ac:dyDescent="0.3">
      <c r="C7" s="46"/>
      <c r="D7" s="46"/>
      <c r="E7" s="47"/>
      <c r="F7" s="52" t="s">
        <v>550</v>
      </c>
      <c r="G7" s="232"/>
      <c r="H7" s="53" t="s">
        <v>551</v>
      </c>
      <c r="I7" s="54"/>
      <c r="J7" s="46"/>
    </row>
    <row r="8" spans="2:11" s="42" customFormat="1" ht="21" customHeight="1" thickBot="1" x14ac:dyDescent="0.25">
      <c r="B8" s="46"/>
      <c r="C8" s="46"/>
      <c r="D8" s="46"/>
      <c r="E8" s="55" t="s">
        <v>17</v>
      </c>
      <c r="F8" s="56"/>
      <c r="G8" s="230" t="str">
        <f>Chronologie!F3</f>
        <v>Capitaine 3</v>
      </c>
      <c r="H8" s="57"/>
      <c r="I8" s="58" t="s">
        <v>5</v>
      </c>
      <c r="J8" s="46"/>
    </row>
    <row r="9" spans="2:11" s="42" customFormat="1" ht="21" customHeight="1" thickBot="1" x14ac:dyDescent="0.25">
      <c r="B9" s="46"/>
      <c r="C9" s="46"/>
      <c r="D9" s="46"/>
      <c r="E9" s="59"/>
      <c r="F9" s="47"/>
      <c r="G9" s="48" t="s">
        <v>539</v>
      </c>
      <c r="H9" s="47"/>
      <c r="I9" s="60"/>
      <c r="J9" s="46"/>
    </row>
    <row r="10" spans="2:11" s="42" customFormat="1" ht="21" customHeight="1" thickBot="1" x14ac:dyDescent="0.25">
      <c r="B10" s="46"/>
      <c r="C10" s="46"/>
      <c r="D10" s="46"/>
      <c r="E10" s="59"/>
      <c r="G10" s="231" t="str">
        <f>Chronologie!H3</f>
        <v>Capitaine 4</v>
      </c>
      <c r="I10" s="60"/>
      <c r="J10" s="46"/>
    </row>
    <row r="11" spans="2:11" s="42" customFormat="1" ht="21" customHeight="1" thickBot="1" x14ac:dyDescent="0.3">
      <c r="B11" s="46"/>
      <c r="C11" s="46"/>
      <c r="D11" s="47"/>
      <c r="E11" s="52" t="s">
        <v>562</v>
      </c>
      <c r="G11" s="232"/>
      <c r="I11" s="53" t="s">
        <v>563</v>
      </c>
      <c r="J11" s="47"/>
    </row>
    <row r="12" spans="2:11" s="42" customFormat="1" ht="21" customHeight="1" thickBot="1" x14ac:dyDescent="0.25">
      <c r="B12" s="46"/>
      <c r="C12" s="46"/>
      <c r="D12" s="50"/>
      <c r="E12" s="59"/>
      <c r="G12" s="230" t="str">
        <f>Chronologie!F4</f>
        <v>Capitaine 5</v>
      </c>
      <c r="I12" s="60"/>
      <c r="J12" s="51"/>
    </row>
    <row r="13" spans="2:11" s="42" customFormat="1" ht="21" customHeight="1" thickBot="1" x14ac:dyDescent="0.25">
      <c r="B13" s="46"/>
      <c r="C13" s="46"/>
      <c r="D13" s="59"/>
      <c r="E13" s="59"/>
      <c r="F13" s="47"/>
      <c r="G13" s="48" t="s">
        <v>540</v>
      </c>
      <c r="H13" s="47"/>
      <c r="I13" s="60"/>
      <c r="J13" s="60"/>
    </row>
    <row r="14" spans="2:11" s="42" customFormat="1" ht="21" customHeight="1" thickBot="1" x14ac:dyDescent="0.25">
      <c r="B14" s="46"/>
      <c r="C14" s="46"/>
      <c r="D14" s="59"/>
      <c r="E14" s="61" t="s">
        <v>18</v>
      </c>
      <c r="F14" s="50"/>
      <c r="G14" s="231" t="str">
        <f>Chronologie!H4</f>
        <v>Capitaine 6</v>
      </c>
      <c r="H14" s="51"/>
      <c r="I14" s="62" t="s">
        <v>4</v>
      </c>
      <c r="J14" s="60"/>
    </row>
    <row r="15" spans="2:11" s="42" customFormat="1" ht="21" customHeight="1" thickBot="1" x14ac:dyDescent="0.3">
      <c r="B15" s="46"/>
      <c r="C15" s="46"/>
      <c r="D15" s="59"/>
      <c r="E15" s="47"/>
      <c r="F15" s="52" t="s">
        <v>552</v>
      </c>
      <c r="G15" s="232"/>
      <c r="H15" s="53" t="s">
        <v>553</v>
      </c>
      <c r="I15" s="54"/>
      <c r="J15" s="60"/>
    </row>
    <row r="16" spans="2:11" s="42" customFormat="1" ht="21" customHeight="1" thickBot="1" x14ac:dyDescent="0.25">
      <c r="B16" s="46"/>
      <c r="C16" s="46"/>
      <c r="D16" s="59"/>
      <c r="E16" s="49"/>
      <c r="F16" s="56"/>
      <c r="G16" s="230" t="str">
        <f>Chronologie!F5</f>
        <v>Capitaine 7</v>
      </c>
      <c r="H16" s="57"/>
      <c r="I16" s="49"/>
      <c r="J16" s="60"/>
    </row>
    <row r="17" spans="2:12" s="42" customFormat="1" ht="21" customHeight="1" thickBot="1" x14ac:dyDescent="0.25">
      <c r="B17" s="46"/>
      <c r="C17" s="63"/>
      <c r="D17" s="52" t="s">
        <v>574</v>
      </c>
      <c r="E17" s="46"/>
      <c r="F17" s="47"/>
      <c r="G17" s="48" t="s">
        <v>541</v>
      </c>
      <c r="H17" s="47"/>
      <c r="I17" s="46"/>
      <c r="J17" s="53" t="s">
        <v>575</v>
      </c>
      <c r="K17" s="64"/>
    </row>
    <row r="18" spans="2:12" s="42" customFormat="1" ht="21" customHeight="1" thickBot="1" x14ac:dyDescent="0.25">
      <c r="B18" s="46"/>
      <c r="C18" s="50"/>
      <c r="D18" s="59"/>
      <c r="E18" s="46"/>
      <c r="G18" s="231" t="str">
        <f>Chronologie!H5</f>
        <v>Capitaine 8</v>
      </c>
      <c r="I18" s="46"/>
      <c r="J18" s="60"/>
      <c r="K18" s="51"/>
    </row>
    <row r="19" spans="2:12" s="42" customFormat="1" ht="21" customHeight="1" thickBot="1" x14ac:dyDescent="0.3">
      <c r="B19" s="46"/>
      <c r="C19" s="59"/>
      <c r="D19" s="59"/>
      <c r="E19" s="46"/>
      <c r="G19" s="232"/>
      <c r="I19" s="46"/>
      <c r="J19" s="60"/>
      <c r="K19" s="60"/>
    </row>
    <row r="20" spans="2:12" s="42" customFormat="1" ht="21" customHeight="1" thickBot="1" x14ac:dyDescent="0.25">
      <c r="B20" s="46"/>
      <c r="C20" s="59"/>
      <c r="D20" s="65"/>
      <c r="G20" s="230" t="str">
        <f>Chronologie!F10</f>
        <v>Capitaine 17</v>
      </c>
      <c r="J20" s="60"/>
      <c r="K20" s="60"/>
    </row>
    <row r="21" spans="2:12" s="42" customFormat="1" ht="21" customHeight="1" thickBot="1" x14ac:dyDescent="0.25">
      <c r="B21" s="46"/>
      <c r="C21" s="59"/>
      <c r="D21" s="59"/>
      <c r="E21" s="46"/>
      <c r="F21" s="47"/>
      <c r="G21" s="48" t="s">
        <v>542</v>
      </c>
      <c r="H21" s="47"/>
      <c r="I21" s="46"/>
      <c r="J21" s="60"/>
      <c r="K21" s="60"/>
    </row>
    <row r="22" spans="2:12" s="42" customFormat="1" ht="21" customHeight="1" thickBot="1" x14ac:dyDescent="0.25">
      <c r="B22" s="46"/>
      <c r="C22" s="59"/>
      <c r="D22" s="66"/>
      <c r="E22" s="49"/>
      <c r="F22" s="50"/>
      <c r="G22" s="231" t="str">
        <f>Chronologie!H10</f>
        <v>Capitaine 18</v>
      </c>
      <c r="H22" s="51"/>
      <c r="J22" s="57"/>
      <c r="K22" s="60"/>
    </row>
    <row r="23" spans="2:12" s="42" customFormat="1" ht="21" customHeight="1" thickBot="1" x14ac:dyDescent="0.3">
      <c r="B23" s="46"/>
      <c r="C23" s="59"/>
      <c r="D23" s="47"/>
      <c r="E23" s="67"/>
      <c r="F23" s="52" t="s">
        <v>554</v>
      </c>
      <c r="G23" s="232"/>
      <c r="H23" s="53" t="s">
        <v>555</v>
      </c>
      <c r="I23" s="68"/>
      <c r="J23" s="47"/>
      <c r="K23" s="60"/>
    </row>
    <row r="24" spans="2:12" s="42" customFormat="1" ht="21" customHeight="1" thickBot="1" x14ac:dyDescent="0.25">
      <c r="B24" s="46"/>
      <c r="C24" s="59"/>
      <c r="D24" s="69"/>
      <c r="E24" s="70" t="s">
        <v>19</v>
      </c>
      <c r="F24" s="56"/>
      <c r="G24" s="230" t="str">
        <f>Chronologie!F11</f>
        <v>Capitaine 19</v>
      </c>
      <c r="H24" s="57"/>
      <c r="I24" s="71" t="s">
        <v>1</v>
      </c>
      <c r="J24" s="72"/>
      <c r="K24" s="60"/>
    </row>
    <row r="25" spans="2:12" s="42" customFormat="1" ht="21" customHeight="1" thickBot="1" x14ac:dyDescent="0.25">
      <c r="B25" s="46"/>
      <c r="C25" s="59"/>
      <c r="F25" s="47"/>
      <c r="G25" s="48" t="s">
        <v>543</v>
      </c>
      <c r="H25" s="47"/>
      <c r="K25" s="60"/>
    </row>
    <row r="26" spans="2:12" s="42" customFormat="1" ht="21" customHeight="1" thickBot="1" x14ac:dyDescent="0.25">
      <c r="B26" s="73" t="s">
        <v>23</v>
      </c>
      <c r="C26" s="59"/>
      <c r="G26" s="231" t="str">
        <f>Chronologie!H11</f>
        <v>Capitaine 20</v>
      </c>
      <c r="K26" s="60"/>
      <c r="L26" s="74" t="s">
        <v>6</v>
      </c>
    </row>
    <row r="27" spans="2:12" s="42" customFormat="1" ht="21" customHeight="1" thickBot="1" x14ac:dyDescent="0.3">
      <c r="B27" s="75"/>
      <c r="C27" s="52" t="s">
        <v>576</v>
      </c>
      <c r="G27" s="232"/>
      <c r="K27" s="53" t="s">
        <v>577</v>
      </c>
      <c r="L27" s="75"/>
    </row>
    <row r="28" spans="2:12" s="42" customFormat="1" ht="21" customHeight="1" thickBot="1" x14ac:dyDescent="0.25">
      <c r="B28" s="73" t="s">
        <v>9</v>
      </c>
      <c r="C28" s="59"/>
      <c r="G28" s="230" t="str">
        <f>Chronologie!F12</f>
        <v>Capitaine 21</v>
      </c>
      <c r="K28" s="60"/>
      <c r="L28" s="74" t="s">
        <v>10</v>
      </c>
    </row>
    <row r="29" spans="2:12" s="42" customFormat="1" ht="21" customHeight="1" thickBot="1" x14ac:dyDescent="0.25">
      <c r="B29" s="46"/>
      <c r="C29" s="59"/>
      <c r="F29" s="47"/>
      <c r="G29" s="48" t="s">
        <v>544</v>
      </c>
      <c r="H29" s="47"/>
      <c r="K29" s="60"/>
    </row>
    <row r="30" spans="2:12" s="42" customFormat="1" ht="21" customHeight="1" thickBot="1" x14ac:dyDescent="0.25">
      <c r="B30" s="46"/>
      <c r="C30" s="59"/>
      <c r="D30" s="69"/>
      <c r="E30" s="70" t="s">
        <v>20</v>
      </c>
      <c r="F30" s="50"/>
      <c r="G30" s="231" t="str">
        <f>Chronologie!H12</f>
        <v>Capitaine 22</v>
      </c>
      <c r="H30" s="51"/>
      <c r="I30" s="71" t="s">
        <v>0</v>
      </c>
      <c r="J30" s="72"/>
      <c r="K30" s="60"/>
    </row>
    <row r="31" spans="2:12" s="42" customFormat="1" ht="21" customHeight="1" thickBot="1" x14ac:dyDescent="0.3">
      <c r="B31" s="46"/>
      <c r="C31" s="59"/>
      <c r="D31" s="47"/>
      <c r="E31" s="67"/>
      <c r="F31" s="52" t="s">
        <v>556</v>
      </c>
      <c r="G31" s="232"/>
      <c r="H31" s="53" t="s">
        <v>557</v>
      </c>
      <c r="I31" s="68"/>
      <c r="J31" s="47"/>
      <c r="K31" s="60"/>
    </row>
    <row r="32" spans="2:12" s="42" customFormat="1" ht="21" customHeight="1" thickBot="1" x14ac:dyDescent="0.25">
      <c r="B32" s="46"/>
      <c r="C32" s="59"/>
      <c r="D32" s="76"/>
      <c r="E32" s="46"/>
      <c r="F32" s="56"/>
      <c r="G32" s="230" t="str">
        <f>Chronologie!F13</f>
        <v>Capitaine 23</v>
      </c>
      <c r="H32" s="57"/>
      <c r="I32" s="46"/>
      <c r="J32" s="51"/>
      <c r="K32" s="60"/>
    </row>
    <row r="33" spans="2:11" s="42" customFormat="1" ht="21" customHeight="1" thickBot="1" x14ac:dyDescent="0.25">
      <c r="B33" s="46"/>
      <c r="C33" s="59"/>
      <c r="D33" s="59"/>
      <c r="E33" s="46"/>
      <c r="F33" s="47"/>
      <c r="G33" s="48" t="s">
        <v>545</v>
      </c>
      <c r="H33" s="47"/>
      <c r="I33" s="46"/>
      <c r="J33" s="60"/>
      <c r="K33" s="60"/>
    </row>
    <row r="34" spans="2:11" s="42" customFormat="1" ht="21" customHeight="1" thickBot="1" x14ac:dyDescent="0.25">
      <c r="B34" s="46"/>
      <c r="C34" s="59"/>
      <c r="D34" s="59"/>
      <c r="E34" s="46"/>
      <c r="G34" s="231" t="str">
        <f>Chronologie!H13</f>
        <v>Capitaine 24</v>
      </c>
      <c r="I34" s="46"/>
      <c r="J34" s="60"/>
      <c r="K34" s="60"/>
    </row>
    <row r="35" spans="2:11" s="42" customFormat="1" ht="21" customHeight="1" thickBot="1" x14ac:dyDescent="0.3">
      <c r="B35" s="46"/>
      <c r="C35" s="59"/>
      <c r="D35" s="59"/>
      <c r="G35" s="232"/>
      <c r="J35" s="60"/>
      <c r="K35" s="60"/>
    </row>
    <row r="36" spans="2:11" s="42" customFormat="1" ht="21" customHeight="1" thickBot="1" x14ac:dyDescent="0.25">
      <c r="B36" s="46"/>
      <c r="C36" s="56"/>
      <c r="D36" s="59"/>
      <c r="G36" s="230" t="str">
        <f>Chronologie!F6</f>
        <v>Capitaine 9</v>
      </c>
      <c r="J36" s="60"/>
      <c r="K36" s="57"/>
    </row>
    <row r="37" spans="2:11" s="42" customFormat="1" ht="21" customHeight="1" thickBot="1" x14ac:dyDescent="0.25">
      <c r="B37" s="46"/>
      <c r="C37" s="63"/>
      <c r="D37" s="52" t="s">
        <v>578</v>
      </c>
      <c r="E37" s="46"/>
      <c r="F37" s="47"/>
      <c r="G37" s="48" t="s">
        <v>546</v>
      </c>
      <c r="H37" s="47"/>
      <c r="I37" s="46"/>
      <c r="J37" s="53" t="s">
        <v>579</v>
      </c>
      <c r="K37" s="47"/>
    </row>
    <row r="38" spans="2:11" s="42" customFormat="1" ht="21" customHeight="1" thickBot="1" x14ac:dyDescent="0.25">
      <c r="B38" s="46"/>
      <c r="C38" s="46"/>
      <c r="D38" s="59"/>
      <c r="E38" s="49"/>
      <c r="F38" s="50"/>
      <c r="G38" s="231" t="str">
        <f>Chronologie!H6</f>
        <v>Capitaine 10</v>
      </c>
      <c r="H38" s="51"/>
      <c r="I38" s="49"/>
      <c r="J38" s="60"/>
    </row>
    <row r="39" spans="2:11" s="42" customFormat="1" ht="21" customHeight="1" thickBot="1" x14ac:dyDescent="0.3">
      <c r="B39" s="46"/>
      <c r="C39" s="46"/>
      <c r="D39" s="59"/>
      <c r="E39" s="47"/>
      <c r="F39" s="52" t="s">
        <v>558</v>
      </c>
      <c r="G39" s="232"/>
      <c r="H39" s="53" t="s">
        <v>559</v>
      </c>
      <c r="I39" s="54"/>
      <c r="J39" s="60"/>
    </row>
    <row r="40" spans="2:11" s="42" customFormat="1" ht="21" customHeight="1" thickBot="1" x14ac:dyDescent="0.25">
      <c r="B40" s="46"/>
      <c r="C40" s="46"/>
      <c r="D40" s="59"/>
      <c r="E40" s="55" t="s">
        <v>21</v>
      </c>
      <c r="F40" s="56"/>
      <c r="G40" s="230" t="str">
        <f>Chronologie!F7</f>
        <v>Capitaine 11</v>
      </c>
      <c r="H40" s="57"/>
      <c r="I40" s="77" t="s">
        <v>2</v>
      </c>
      <c r="J40" s="60"/>
    </row>
    <row r="41" spans="2:11" s="42" customFormat="1" ht="21" customHeight="1" thickBot="1" x14ac:dyDescent="0.25">
      <c r="B41" s="46"/>
      <c r="C41" s="46"/>
      <c r="D41" s="59"/>
      <c r="E41" s="59"/>
      <c r="F41" s="47"/>
      <c r="G41" s="48" t="s">
        <v>547</v>
      </c>
      <c r="H41" s="47"/>
      <c r="I41" s="60"/>
      <c r="J41" s="60"/>
    </row>
    <row r="42" spans="2:11" s="42" customFormat="1" ht="21" customHeight="1" thickBot="1" x14ac:dyDescent="0.25">
      <c r="B42" s="46"/>
      <c r="C42" s="46"/>
      <c r="D42" s="56"/>
      <c r="E42" s="59"/>
      <c r="G42" s="231" t="str">
        <f>Chronologie!H7</f>
        <v>Capitaine 12</v>
      </c>
      <c r="I42" s="60"/>
      <c r="J42" s="57"/>
    </row>
    <row r="43" spans="2:11" s="42" customFormat="1" ht="21" customHeight="1" thickBot="1" x14ac:dyDescent="0.3">
      <c r="B43" s="46"/>
      <c r="C43" s="46"/>
      <c r="D43" s="47"/>
      <c r="E43" s="52" t="s">
        <v>564</v>
      </c>
      <c r="G43" s="232"/>
      <c r="I43" s="53" t="s">
        <v>565</v>
      </c>
      <c r="J43" s="47"/>
    </row>
    <row r="44" spans="2:11" s="42" customFormat="1" ht="21" customHeight="1" thickBot="1" x14ac:dyDescent="0.25">
      <c r="B44" s="46"/>
      <c r="C44" s="46"/>
      <c r="D44" s="51"/>
      <c r="E44" s="59"/>
      <c r="G44" s="230" t="str">
        <f>Chronologie!F8</f>
        <v>Capitaine 13</v>
      </c>
      <c r="I44" s="60"/>
      <c r="J44" s="50"/>
      <c r="K44" s="46"/>
    </row>
    <row r="45" spans="2:11" s="42" customFormat="1" ht="21" customHeight="1" thickBot="1" x14ac:dyDescent="0.25">
      <c r="B45" s="46"/>
      <c r="C45" s="46"/>
      <c r="D45" s="60"/>
      <c r="E45" s="59"/>
      <c r="F45" s="47"/>
      <c r="G45" s="48" t="s">
        <v>548</v>
      </c>
      <c r="H45" s="47"/>
      <c r="I45" s="60"/>
      <c r="J45" s="59"/>
      <c r="K45" s="46"/>
    </row>
    <row r="46" spans="2:11" s="42" customFormat="1" ht="21" customHeight="1" thickBot="1" x14ac:dyDescent="0.25">
      <c r="B46" s="46"/>
      <c r="C46" s="46"/>
      <c r="D46" s="60"/>
      <c r="E46" s="61" t="s">
        <v>22</v>
      </c>
      <c r="F46" s="50"/>
      <c r="G46" s="231" t="str">
        <f>Chronologie!H8</f>
        <v>Capitaine 14</v>
      </c>
      <c r="H46" s="51"/>
      <c r="I46" s="62" t="s">
        <v>3</v>
      </c>
      <c r="J46" s="59"/>
      <c r="K46" s="46"/>
    </row>
    <row r="47" spans="2:11" s="42" customFormat="1" ht="21" customHeight="1" thickBot="1" x14ac:dyDescent="0.3">
      <c r="B47" s="46"/>
      <c r="C47" s="46"/>
      <c r="D47" s="60"/>
      <c r="E47" s="47"/>
      <c r="F47" s="52" t="s">
        <v>560</v>
      </c>
      <c r="G47" s="232"/>
      <c r="H47" s="53" t="s">
        <v>561</v>
      </c>
      <c r="I47" s="54"/>
      <c r="J47" s="59"/>
      <c r="K47" s="46"/>
    </row>
    <row r="48" spans="2:11" s="42" customFormat="1" ht="21" customHeight="1" thickBot="1" x14ac:dyDescent="0.25">
      <c r="B48" s="46"/>
      <c r="C48" s="46"/>
      <c r="E48" s="49"/>
      <c r="F48" s="56"/>
      <c r="G48" s="230" t="str">
        <f>Chronologie!F9</f>
        <v>Capitaine 15</v>
      </c>
      <c r="H48" s="57"/>
      <c r="I48" s="49"/>
    </row>
    <row r="49" spans="2:12" s="42" customFormat="1" ht="21" customHeight="1" thickBot="1" x14ac:dyDescent="0.25">
      <c r="B49" s="46"/>
      <c r="C49" s="46"/>
      <c r="E49" s="46"/>
      <c r="F49" s="47"/>
      <c r="G49" s="48" t="s">
        <v>549</v>
      </c>
      <c r="H49" s="47"/>
      <c r="I49" s="46"/>
    </row>
    <row r="50" spans="2:12" s="42" customFormat="1" ht="21" customHeight="1" thickBot="1" x14ac:dyDescent="0.25">
      <c r="B50" s="46"/>
      <c r="C50" s="46"/>
      <c r="E50" s="46"/>
      <c r="G50" s="231" t="str">
        <f>Chronologie!H9</f>
        <v>Capitaine 16</v>
      </c>
      <c r="I50" s="46"/>
    </row>
    <row r="51" spans="2:12" s="42" customFormat="1" ht="21" customHeight="1" x14ac:dyDescent="0.2">
      <c r="B51" s="46"/>
      <c r="E51" s="46"/>
      <c r="G51" s="49"/>
      <c r="I51" s="46"/>
    </row>
    <row r="52" spans="2:12" s="42" customFormat="1" ht="21" customHeight="1" x14ac:dyDescent="0.2">
      <c r="C52" s="44" t="s">
        <v>27</v>
      </c>
      <c r="K52" s="44" t="s">
        <v>28</v>
      </c>
    </row>
    <row r="53" spans="2:12" s="42" customFormat="1" ht="21" customHeight="1" thickBot="1" x14ac:dyDescent="0.25">
      <c r="H53" s="43"/>
    </row>
    <row r="54" spans="2:12" s="42" customFormat="1" ht="21" customHeight="1" thickBot="1" x14ac:dyDescent="0.25">
      <c r="E54" s="78"/>
      <c r="F54" s="79" t="s">
        <v>17</v>
      </c>
      <c r="H54" s="70" t="s">
        <v>5</v>
      </c>
      <c r="I54" s="78"/>
    </row>
    <row r="55" spans="2:12" s="42" customFormat="1" ht="21" customHeight="1" thickBot="1" x14ac:dyDescent="0.25">
      <c r="C55" s="47"/>
      <c r="D55" s="67"/>
      <c r="E55" s="48" t="s">
        <v>566</v>
      </c>
      <c r="F55" s="79"/>
      <c r="H55" s="70"/>
      <c r="I55" s="48" t="s">
        <v>567</v>
      </c>
      <c r="J55" s="67"/>
      <c r="K55" s="47"/>
    </row>
    <row r="56" spans="2:12" s="42" customFormat="1" ht="21" customHeight="1" thickBot="1" x14ac:dyDescent="0.25">
      <c r="C56" s="50"/>
      <c r="D56" s="46"/>
      <c r="E56" s="80"/>
      <c r="F56" s="79" t="s">
        <v>18</v>
      </c>
      <c r="H56" s="70" t="s">
        <v>4</v>
      </c>
      <c r="I56" s="80"/>
      <c r="J56" s="59"/>
      <c r="K56" s="51"/>
      <c r="L56" s="59"/>
    </row>
    <row r="57" spans="2:12" s="42" customFormat="1" ht="21" customHeight="1" thickBot="1" x14ac:dyDescent="0.25">
      <c r="B57" s="73" t="s">
        <v>23</v>
      </c>
      <c r="C57" s="59"/>
      <c r="D57" s="46"/>
      <c r="F57" s="79"/>
      <c r="H57" s="70"/>
      <c r="K57" s="60"/>
      <c r="L57" s="74" t="s">
        <v>23</v>
      </c>
    </row>
    <row r="58" spans="2:12" s="42" customFormat="1" ht="21" customHeight="1" thickBot="1" x14ac:dyDescent="0.25">
      <c r="B58" s="75"/>
      <c r="C58" s="52" t="s">
        <v>580</v>
      </c>
      <c r="D58" s="46"/>
      <c r="E58" s="78"/>
      <c r="F58" s="79" t="s">
        <v>19</v>
      </c>
      <c r="H58" s="70" t="s">
        <v>1</v>
      </c>
      <c r="I58" s="78"/>
      <c r="K58" s="53" t="s">
        <v>581</v>
      </c>
      <c r="L58" s="47"/>
    </row>
    <row r="59" spans="2:12" s="42" customFormat="1" ht="21" customHeight="1" thickBot="1" x14ac:dyDescent="0.25">
      <c r="B59" s="73" t="s">
        <v>7</v>
      </c>
      <c r="C59" s="67"/>
      <c r="D59" s="47"/>
      <c r="E59" s="48" t="s">
        <v>568</v>
      </c>
      <c r="F59" s="79"/>
      <c r="H59" s="70"/>
      <c r="I59" s="48" t="s">
        <v>569</v>
      </c>
      <c r="J59" s="47"/>
      <c r="K59" s="67"/>
      <c r="L59" s="73" t="s">
        <v>8</v>
      </c>
    </row>
    <row r="60" spans="2:12" s="42" customFormat="1" ht="21" customHeight="1" thickBot="1" x14ac:dyDescent="0.25">
      <c r="B60" s="46"/>
      <c r="C60" s="81"/>
      <c r="D60" s="82"/>
      <c r="E60" s="80"/>
      <c r="F60" s="79" t="s">
        <v>20</v>
      </c>
      <c r="H60" s="70" t="s">
        <v>0</v>
      </c>
      <c r="I60" s="80"/>
      <c r="J60" s="82"/>
      <c r="K60" s="67"/>
      <c r="L60" s="46"/>
    </row>
    <row r="61" spans="2:12" s="42" customFormat="1" ht="21" customHeight="1" thickBot="1" x14ac:dyDescent="0.25">
      <c r="C61" s="47"/>
      <c r="D61" s="52" t="s">
        <v>582</v>
      </c>
      <c r="E61" s="83"/>
      <c r="F61" s="79"/>
      <c r="H61" s="70"/>
      <c r="I61" s="83"/>
      <c r="J61" s="53" t="s">
        <v>583</v>
      </c>
      <c r="K61" s="64"/>
      <c r="L61" s="46"/>
    </row>
    <row r="62" spans="2:12" s="42" customFormat="1" ht="21" customHeight="1" thickBot="1" x14ac:dyDescent="0.25">
      <c r="D62" s="81"/>
      <c r="E62" s="78"/>
      <c r="F62" s="79" t="s">
        <v>21</v>
      </c>
      <c r="H62" s="70" t="s">
        <v>2</v>
      </c>
      <c r="I62" s="78"/>
      <c r="J62" s="57"/>
      <c r="L62" s="46"/>
    </row>
    <row r="63" spans="2:12" s="42" customFormat="1" ht="21" customHeight="1" thickBot="1" x14ac:dyDescent="0.25">
      <c r="D63" s="47"/>
      <c r="E63" s="48" t="s">
        <v>570</v>
      </c>
      <c r="F63" s="79"/>
      <c r="H63" s="70"/>
      <c r="I63" s="48" t="s">
        <v>571</v>
      </c>
      <c r="J63" s="47"/>
      <c r="K63" s="84"/>
      <c r="L63" s="46"/>
    </row>
    <row r="64" spans="2:12" s="42" customFormat="1" ht="21" customHeight="1" thickBot="1" x14ac:dyDescent="0.25">
      <c r="E64" s="80"/>
      <c r="F64" s="79" t="s">
        <v>22</v>
      </c>
      <c r="H64" s="70" t="s">
        <v>3</v>
      </c>
      <c r="I64" s="80"/>
      <c r="J64" s="85"/>
      <c r="K64" s="46"/>
      <c r="L64" s="46"/>
    </row>
    <row r="65" spans="1:12" s="42" customFormat="1" ht="21" customHeight="1" x14ac:dyDescent="0.2">
      <c r="E65" s="46"/>
      <c r="F65" s="79"/>
      <c r="H65" s="70"/>
      <c r="I65" s="46"/>
      <c r="J65" s="46"/>
      <c r="K65" s="46"/>
      <c r="L65" s="46"/>
    </row>
    <row r="66" spans="1:12" ht="50.1" customHeight="1" thickBot="1" x14ac:dyDescent="0.25">
      <c r="B66" s="145" t="s">
        <v>179</v>
      </c>
      <c r="F66" s="86"/>
    </row>
    <row r="67" spans="1:12" ht="30" customHeight="1" thickTop="1" thickBot="1" x14ac:dyDescent="0.25">
      <c r="A67" s="73"/>
      <c r="B67" s="122" t="s">
        <v>255</v>
      </c>
      <c r="C67" s="123" t="s">
        <v>12</v>
      </c>
      <c r="D67" s="123" t="s">
        <v>13</v>
      </c>
      <c r="E67" s="123" t="s">
        <v>14</v>
      </c>
      <c r="F67" s="124" t="s">
        <v>15</v>
      </c>
      <c r="G67" s="122" t="s">
        <v>173</v>
      </c>
      <c r="H67" s="123" t="s">
        <v>174</v>
      </c>
      <c r="I67" s="123" t="s">
        <v>175</v>
      </c>
      <c r="J67" s="123" t="s">
        <v>176</v>
      </c>
      <c r="K67" s="123" t="s">
        <v>177</v>
      </c>
      <c r="L67" s="124" t="s">
        <v>178</v>
      </c>
    </row>
    <row r="68" spans="1:12" ht="30" customHeight="1" x14ac:dyDescent="0.2">
      <c r="A68" s="49"/>
      <c r="B68" s="125" t="s">
        <v>256</v>
      </c>
      <c r="C68" s="102" t="str">
        <f>Distribution!B3</f>
        <v>Capitaine 1</v>
      </c>
      <c r="D68" s="102" t="str">
        <f>Distribution!C3</f>
        <v>Troisième 1</v>
      </c>
      <c r="E68" s="102" t="str">
        <f>Distribution!D3</f>
        <v>Deuxième 1</v>
      </c>
      <c r="F68" s="112" t="str">
        <f>Distribution!E3</f>
        <v>Premier 1</v>
      </c>
      <c r="G68" s="113" t="s">
        <v>525</v>
      </c>
      <c r="H68" s="102" t="s">
        <v>528</v>
      </c>
      <c r="I68" s="102" t="s">
        <v>531</v>
      </c>
      <c r="J68" s="103" t="s">
        <v>584</v>
      </c>
      <c r="K68" s="103" t="s">
        <v>585</v>
      </c>
      <c r="L68" s="126">
        <v>5</v>
      </c>
    </row>
    <row r="69" spans="1:12" ht="30" customHeight="1" thickBot="1" x14ac:dyDescent="0.3">
      <c r="A69" s="49"/>
      <c r="B69" s="131"/>
      <c r="C69" s="106"/>
      <c r="D69" s="106"/>
      <c r="E69" s="106"/>
      <c r="F69" s="114"/>
      <c r="G69" s="115"/>
      <c r="H69" s="106"/>
      <c r="I69" s="106"/>
      <c r="J69" s="107" t="s">
        <v>585</v>
      </c>
      <c r="K69" s="108"/>
      <c r="L69" s="132">
        <v>4</v>
      </c>
    </row>
    <row r="70" spans="1:12" ht="30" customHeight="1" x14ac:dyDescent="0.2">
      <c r="A70" s="49"/>
      <c r="B70" s="125" t="s">
        <v>257</v>
      </c>
      <c r="C70" s="102" t="str">
        <f>Distribution!B4</f>
        <v>Capitaine 2</v>
      </c>
      <c r="D70" s="102" t="str">
        <f>Distribution!C4</f>
        <v>Troisième 2</v>
      </c>
      <c r="E70" s="102" t="str">
        <f>Distribution!D4</f>
        <v>Deuxième 2</v>
      </c>
      <c r="F70" s="112" t="str">
        <f>Distribution!E4</f>
        <v>Premier 2</v>
      </c>
      <c r="G70" s="113" t="s">
        <v>525</v>
      </c>
      <c r="H70" s="102" t="s">
        <v>528</v>
      </c>
      <c r="I70" s="102" t="s">
        <v>531</v>
      </c>
      <c r="J70" s="103" t="s">
        <v>584</v>
      </c>
      <c r="K70" s="103" t="s">
        <v>585</v>
      </c>
      <c r="L70" s="126">
        <v>5</v>
      </c>
    </row>
    <row r="71" spans="1:12" ht="30" customHeight="1" thickBot="1" x14ac:dyDescent="0.3">
      <c r="A71" s="49"/>
      <c r="B71" s="131"/>
      <c r="C71" s="106"/>
      <c r="D71" s="106"/>
      <c r="E71" s="106"/>
      <c r="F71" s="114"/>
      <c r="G71" s="115"/>
      <c r="H71" s="106"/>
      <c r="I71" s="106"/>
      <c r="J71" s="107" t="s">
        <v>585</v>
      </c>
      <c r="K71" s="108"/>
      <c r="L71" s="132">
        <v>4</v>
      </c>
    </row>
    <row r="72" spans="1:12" ht="30" customHeight="1" x14ac:dyDescent="0.2">
      <c r="A72" s="49"/>
      <c r="B72" s="125" t="s">
        <v>258</v>
      </c>
      <c r="C72" s="102" t="str">
        <f>Distribution!B5</f>
        <v>Capitaine 3</v>
      </c>
      <c r="D72" s="102" t="str">
        <f>Distribution!C5</f>
        <v>Troisième 3</v>
      </c>
      <c r="E72" s="102" t="str">
        <f>Distribution!D5</f>
        <v>Deuxième 3</v>
      </c>
      <c r="F72" s="112" t="str">
        <f>Distribution!E5</f>
        <v>Premier 3</v>
      </c>
      <c r="G72" s="113" t="s">
        <v>525</v>
      </c>
      <c r="H72" s="102" t="s">
        <v>528</v>
      </c>
      <c r="I72" s="102" t="s">
        <v>531</v>
      </c>
      <c r="J72" s="103" t="s">
        <v>584</v>
      </c>
      <c r="K72" s="103" t="s">
        <v>585</v>
      </c>
      <c r="L72" s="126">
        <v>5</v>
      </c>
    </row>
    <row r="73" spans="1:12" ht="30" customHeight="1" thickBot="1" x14ac:dyDescent="0.3">
      <c r="A73" s="49"/>
      <c r="B73" s="131"/>
      <c r="C73" s="106"/>
      <c r="D73" s="106"/>
      <c r="E73" s="106"/>
      <c r="F73" s="114"/>
      <c r="G73" s="115"/>
      <c r="H73" s="106"/>
      <c r="I73" s="106"/>
      <c r="J73" s="107" t="s">
        <v>585</v>
      </c>
      <c r="K73" s="108"/>
      <c r="L73" s="132">
        <v>4</v>
      </c>
    </row>
    <row r="74" spans="1:12" ht="30" customHeight="1" x14ac:dyDescent="0.2">
      <c r="A74" s="49"/>
      <c r="B74" s="125" t="s">
        <v>259</v>
      </c>
      <c r="C74" s="102" t="str">
        <f>Distribution!B6</f>
        <v>Capitaine 4</v>
      </c>
      <c r="D74" s="102" t="str">
        <f>Distribution!C6</f>
        <v>Troisième 4</v>
      </c>
      <c r="E74" s="102" t="str">
        <f>Distribution!D6</f>
        <v>Deuxième 4</v>
      </c>
      <c r="F74" s="112" t="str">
        <f>Distribution!E6</f>
        <v>Premier 4</v>
      </c>
      <c r="G74" s="113" t="s">
        <v>525</v>
      </c>
      <c r="H74" s="102" t="s">
        <v>528</v>
      </c>
      <c r="I74" s="102" t="s">
        <v>531</v>
      </c>
      <c r="J74" s="103" t="s">
        <v>584</v>
      </c>
      <c r="K74" s="103" t="s">
        <v>585</v>
      </c>
      <c r="L74" s="126">
        <v>5</v>
      </c>
    </row>
    <row r="75" spans="1:12" ht="30" customHeight="1" thickBot="1" x14ac:dyDescent="0.3">
      <c r="A75" s="49"/>
      <c r="B75" s="131"/>
      <c r="C75" s="106"/>
      <c r="D75" s="106"/>
      <c r="E75" s="106"/>
      <c r="F75" s="114"/>
      <c r="G75" s="115"/>
      <c r="H75" s="106"/>
      <c r="I75" s="106"/>
      <c r="J75" s="107" t="s">
        <v>585</v>
      </c>
      <c r="K75" s="108"/>
      <c r="L75" s="132">
        <v>4</v>
      </c>
    </row>
    <row r="76" spans="1:12" ht="30" customHeight="1" x14ac:dyDescent="0.2">
      <c r="A76" s="49"/>
      <c r="B76" s="125" t="s">
        <v>260</v>
      </c>
      <c r="C76" s="102" t="str">
        <f>Distribution!B7</f>
        <v>Capitaine 5</v>
      </c>
      <c r="D76" s="102" t="str">
        <f>Distribution!C7</f>
        <v>Troisième 5</v>
      </c>
      <c r="E76" s="102" t="str">
        <f>Distribution!D7</f>
        <v>Deuxième 5</v>
      </c>
      <c r="F76" s="112" t="str">
        <f>Distribution!E7</f>
        <v>Premier 5</v>
      </c>
      <c r="G76" s="113" t="s">
        <v>525</v>
      </c>
      <c r="H76" s="102" t="s">
        <v>528</v>
      </c>
      <c r="I76" s="102" t="s">
        <v>531</v>
      </c>
      <c r="J76" s="103" t="s">
        <v>584</v>
      </c>
      <c r="K76" s="103" t="s">
        <v>585</v>
      </c>
      <c r="L76" s="126">
        <v>5</v>
      </c>
    </row>
    <row r="77" spans="1:12" ht="30" customHeight="1" thickBot="1" x14ac:dyDescent="0.3">
      <c r="A77" s="49"/>
      <c r="B77" s="131"/>
      <c r="C77" s="106"/>
      <c r="D77" s="106"/>
      <c r="E77" s="106"/>
      <c r="F77" s="114"/>
      <c r="G77" s="115"/>
      <c r="H77" s="106"/>
      <c r="I77" s="106"/>
      <c r="J77" s="107" t="s">
        <v>585</v>
      </c>
      <c r="K77" s="108"/>
      <c r="L77" s="132">
        <v>4</v>
      </c>
    </row>
    <row r="78" spans="1:12" ht="30" customHeight="1" x14ac:dyDescent="0.2">
      <c r="A78" s="49"/>
      <c r="B78" s="125" t="s">
        <v>261</v>
      </c>
      <c r="C78" s="102" t="str">
        <f>Distribution!B8</f>
        <v>Capitaine 6</v>
      </c>
      <c r="D78" s="102" t="str">
        <f>Distribution!C8</f>
        <v>Troisième 6</v>
      </c>
      <c r="E78" s="102" t="str">
        <f>Distribution!D8</f>
        <v>Deuxième 6</v>
      </c>
      <c r="F78" s="112" t="str">
        <f>Distribution!E8</f>
        <v>Premier 6</v>
      </c>
      <c r="G78" s="113" t="s">
        <v>525</v>
      </c>
      <c r="H78" s="102" t="s">
        <v>528</v>
      </c>
      <c r="I78" s="102" t="s">
        <v>531</v>
      </c>
      <c r="J78" s="103" t="s">
        <v>584</v>
      </c>
      <c r="K78" s="103" t="s">
        <v>585</v>
      </c>
      <c r="L78" s="126">
        <v>5</v>
      </c>
    </row>
    <row r="79" spans="1:12" ht="30" customHeight="1" thickBot="1" x14ac:dyDescent="0.3">
      <c r="A79" s="49"/>
      <c r="B79" s="131"/>
      <c r="C79" s="106"/>
      <c r="D79" s="106"/>
      <c r="E79" s="106"/>
      <c r="F79" s="114"/>
      <c r="G79" s="115"/>
      <c r="H79" s="106"/>
      <c r="I79" s="106"/>
      <c r="J79" s="107" t="s">
        <v>585</v>
      </c>
      <c r="K79" s="108"/>
      <c r="L79" s="132">
        <v>4</v>
      </c>
    </row>
    <row r="80" spans="1:12" ht="30" customHeight="1" x14ac:dyDescent="0.2">
      <c r="A80" s="49"/>
      <c r="B80" s="125" t="s">
        <v>262</v>
      </c>
      <c r="C80" s="102" t="str">
        <f>Distribution!B9</f>
        <v>Capitaine 7</v>
      </c>
      <c r="D80" s="102" t="str">
        <f>Distribution!C9</f>
        <v>Troisième 7</v>
      </c>
      <c r="E80" s="102" t="str">
        <f>Distribution!D9</f>
        <v>Deuxième 7</v>
      </c>
      <c r="F80" s="112" t="str">
        <f>Distribution!E9</f>
        <v>Premier 7</v>
      </c>
      <c r="G80" s="113" t="s">
        <v>525</v>
      </c>
      <c r="H80" s="102" t="s">
        <v>528</v>
      </c>
      <c r="I80" s="102" t="s">
        <v>531</v>
      </c>
      <c r="J80" s="103" t="s">
        <v>584</v>
      </c>
      <c r="K80" s="103" t="s">
        <v>585</v>
      </c>
      <c r="L80" s="126">
        <v>5</v>
      </c>
    </row>
    <row r="81" spans="1:12" ht="30" customHeight="1" thickBot="1" x14ac:dyDescent="0.3">
      <c r="A81" s="49"/>
      <c r="B81" s="131"/>
      <c r="C81" s="106"/>
      <c r="D81" s="106"/>
      <c r="E81" s="106"/>
      <c r="F81" s="114"/>
      <c r="G81" s="115"/>
      <c r="H81" s="106"/>
      <c r="I81" s="106"/>
      <c r="J81" s="107" t="s">
        <v>585</v>
      </c>
      <c r="K81" s="108"/>
      <c r="L81" s="132">
        <v>4</v>
      </c>
    </row>
    <row r="82" spans="1:12" ht="30" customHeight="1" x14ac:dyDescent="0.2">
      <c r="A82" s="49"/>
      <c r="B82" s="125" t="s">
        <v>263</v>
      </c>
      <c r="C82" s="102" t="str">
        <f>Distribution!B10</f>
        <v>Capitaine 8</v>
      </c>
      <c r="D82" s="102" t="str">
        <f>Distribution!C10</f>
        <v>Troisième 8</v>
      </c>
      <c r="E82" s="102" t="str">
        <f>Distribution!D10</f>
        <v>Deuxième 8</v>
      </c>
      <c r="F82" s="112" t="str">
        <f>Distribution!E10</f>
        <v>Premier 8</v>
      </c>
      <c r="G82" s="113" t="s">
        <v>525</v>
      </c>
      <c r="H82" s="102" t="s">
        <v>528</v>
      </c>
      <c r="I82" s="102" t="s">
        <v>531</v>
      </c>
      <c r="J82" s="103" t="s">
        <v>584</v>
      </c>
      <c r="K82" s="103" t="s">
        <v>585</v>
      </c>
      <c r="L82" s="126">
        <v>5</v>
      </c>
    </row>
    <row r="83" spans="1:12" ht="30" customHeight="1" thickBot="1" x14ac:dyDescent="0.3">
      <c r="A83" s="49"/>
      <c r="B83" s="131"/>
      <c r="C83" s="106"/>
      <c r="D83" s="106"/>
      <c r="E83" s="106"/>
      <c r="F83" s="114"/>
      <c r="G83" s="115"/>
      <c r="H83" s="106"/>
      <c r="I83" s="106"/>
      <c r="J83" s="107" t="s">
        <v>585</v>
      </c>
      <c r="K83" s="108"/>
      <c r="L83" s="132">
        <v>4</v>
      </c>
    </row>
    <row r="84" spans="1:12" ht="30" customHeight="1" x14ac:dyDescent="0.2">
      <c r="A84" s="49"/>
      <c r="B84" s="133" t="s">
        <v>264</v>
      </c>
      <c r="C84" s="109" t="str">
        <f>Distribution!B11</f>
        <v>Capitaine 9</v>
      </c>
      <c r="D84" s="109" t="str">
        <f>Distribution!C11</f>
        <v>Troisième 9</v>
      </c>
      <c r="E84" s="109" t="str">
        <f>Distribution!D11</f>
        <v>Deuxième 9</v>
      </c>
      <c r="F84" s="116" t="str">
        <f>Distribution!E11</f>
        <v>Premier 9</v>
      </c>
      <c r="G84" s="117" t="s">
        <v>526</v>
      </c>
      <c r="H84" s="109" t="s">
        <v>529</v>
      </c>
      <c r="I84" s="109" t="s">
        <v>532</v>
      </c>
      <c r="J84" s="109" t="s">
        <v>586</v>
      </c>
      <c r="K84" s="109" t="s">
        <v>585</v>
      </c>
      <c r="L84" s="134">
        <v>5</v>
      </c>
    </row>
    <row r="85" spans="1:12" ht="30" customHeight="1" x14ac:dyDescent="0.2">
      <c r="A85" s="49"/>
      <c r="B85" s="135" t="s">
        <v>265</v>
      </c>
      <c r="C85" s="110" t="str">
        <f>Distribution!B12</f>
        <v>Capitaine 10</v>
      </c>
      <c r="D85" s="110" t="str">
        <f>Distribution!C12</f>
        <v>Troisième 10</v>
      </c>
      <c r="E85" s="110" t="str">
        <f>Distribution!D12</f>
        <v>Deuxième 10</v>
      </c>
      <c r="F85" s="118" t="str">
        <f>Distribution!E12</f>
        <v>Premier 10</v>
      </c>
      <c r="G85" s="119" t="s">
        <v>526</v>
      </c>
      <c r="H85" s="110" t="s">
        <v>529</v>
      </c>
      <c r="I85" s="110" t="s">
        <v>532</v>
      </c>
      <c r="J85" s="110" t="s">
        <v>586</v>
      </c>
      <c r="K85" s="110" t="s">
        <v>585</v>
      </c>
      <c r="L85" s="136">
        <v>5</v>
      </c>
    </row>
    <row r="86" spans="1:12" ht="30" customHeight="1" x14ac:dyDescent="0.2">
      <c r="A86" s="49"/>
      <c r="B86" s="135" t="s">
        <v>266</v>
      </c>
      <c r="C86" s="110" t="str">
        <f>Distribution!B13</f>
        <v>Capitaine 11</v>
      </c>
      <c r="D86" s="110" t="str">
        <f>Distribution!C13</f>
        <v>Troisième 11</v>
      </c>
      <c r="E86" s="110" t="str">
        <f>Distribution!D13</f>
        <v>Deuxième 11</v>
      </c>
      <c r="F86" s="118" t="str">
        <f>Distribution!E13</f>
        <v>Premier 11</v>
      </c>
      <c r="G86" s="119" t="s">
        <v>526</v>
      </c>
      <c r="H86" s="110" t="s">
        <v>529</v>
      </c>
      <c r="I86" s="110" t="s">
        <v>532</v>
      </c>
      <c r="J86" s="110" t="s">
        <v>586</v>
      </c>
      <c r="K86" s="110" t="s">
        <v>585</v>
      </c>
      <c r="L86" s="136">
        <v>5</v>
      </c>
    </row>
    <row r="87" spans="1:12" ht="30" customHeight="1" x14ac:dyDescent="0.2">
      <c r="A87" s="49"/>
      <c r="B87" s="135" t="s">
        <v>267</v>
      </c>
      <c r="C87" s="110" t="str">
        <f>Distribution!B14</f>
        <v>Capitaine 12</v>
      </c>
      <c r="D87" s="110" t="str">
        <f>Distribution!C14</f>
        <v>Troisième 12</v>
      </c>
      <c r="E87" s="110" t="str">
        <f>Distribution!D14</f>
        <v>Deuxième 12</v>
      </c>
      <c r="F87" s="118" t="str">
        <f>Distribution!E14</f>
        <v>Premier 12</v>
      </c>
      <c r="G87" s="119" t="s">
        <v>526</v>
      </c>
      <c r="H87" s="110" t="s">
        <v>529</v>
      </c>
      <c r="I87" s="110" t="s">
        <v>532</v>
      </c>
      <c r="J87" s="110" t="s">
        <v>586</v>
      </c>
      <c r="K87" s="110" t="s">
        <v>585</v>
      </c>
      <c r="L87" s="136">
        <v>5</v>
      </c>
    </row>
    <row r="88" spans="1:12" ht="30" customHeight="1" x14ac:dyDescent="0.2">
      <c r="A88" s="49"/>
      <c r="B88" s="135" t="s">
        <v>268</v>
      </c>
      <c r="C88" s="110" t="str">
        <f>Distribution!B15</f>
        <v>Capitaine 13</v>
      </c>
      <c r="D88" s="110" t="str">
        <f>Distribution!C15</f>
        <v>Troisième 13</v>
      </c>
      <c r="E88" s="110" t="str">
        <f>Distribution!D15</f>
        <v>Deuxième 13</v>
      </c>
      <c r="F88" s="118" t="str">
        <f>Distribution!E15</f>
        <v>Premier 13</v>
      </c>
      <c r="G88" s="119" t="s">
        <v>526</v>
      </c>
      <c r="H88" s="110" t="s">
        <v>529</v>
      </c>
      <c r="I88" s="110" t="s">
        <v>532</v>
      </c>
      <c r="J88" s="110" t="s">
        <v>586</v>
      </c>
      <c r="K88" s="110" t="s">
        <v>585</v>
      </c>
      <c r="L88" s="136">
        <v>5</v>
      </c>
    </row>
    <row r="89" spans="1:12" ht="30" customHeight="1" x14ac:dyDescent="0.2">
      <c r="A89" s="49"/>
      <c r="B89" s="135" t="s">
        <v>269</v>
      </c>
      <c r="C89" s="110" t="str">
        <f>Distribution!B16</f>
        <v>Capitaine 14</v>
      </c>
      <c r="D89" s="110" t="str">
        <f>Distribution!C16</f>
        <v>Troisième 14</v>
      </c>
      <c r="E89" s="110" t="str">
        <f>Distribution!D16</f>
        <v>Deuxième 14</v>
      </c>
      <c r="F89" s="118" t="str">
        <f>Distribution!E16</f>
        <v>Premier 14</v>
      </c>
      <c r="G89" s="119" t="s">
        <v>526</v>
      </c>
      <c r="H89" s="110" t="s">
        <v>529</v>
      </c>
      <c r="I89" s="110" t="s">
        <v>532</v>
      </c>
      <c r="J89" s="110" t="s">
        <v>586</v>
      </c>
      <c r="K89" s="110" t="s">
        <v>585</v>
      </c>
      <c r="L89" s="136">
        <v>5</v>
      </c>
    </row>
    <row r="90" spans="1:12" ht="30" customHeight="1" x14ac:dyDescent="0.2">
      <c r="A90" s="49"/>
      <c r="B90" s="135" t="s">
        <v>270</v>
      </c>
      <c r="C90" s="110" t="str">
        <f>Distribution!B17</f>
        <v>Capitaine 15</v>
      </c>
      <c r="D90" s="110" t="str">
        <f>Distribution!C17</f>
        <v>Troisième 15</v>
      </c>
      <c r="E90" s="110" t="str">
        <f>Distribution!D17</f>
        <v>Deuxième 15</v>
      </c>
      <c r="F90" s="118" t="str">
        <f>Distribution!E17</f>
        <v>Premier 15</v>
      </c>
      <c r="G90" s="119" t="s">
        <v>526</v>
      </c>
      <c r="H90" s="110" t="s">
        <v>529</v>
      </c>
      <c r="I90" s="110" t="s">
        <v>532</v>
      </c>
      <c r="J90" s="110" t="s">
        <v>586</v>
      </c>
      <c r="K90" s="110" t="s">
        <v>585</v>
      </c>
      <c r="L90" s="136">
        <v>5</v>
      </c>
    </row>
    <row r="91" spans="1:12" ht="30" customHeight="1" thickBot="1" x14ac:dyDescent="0.25">
      <c r="A91" s="49"/>
      <c r="B91" s="137" t="s">
        <v>271</v>
      </c>
      <c r="C91" s="111" t="str">
        <f>Distribution!B18</f>
        <v>Capitaine 16</v>
      </c>
      <c r="D91" s="111" t="str">
        <f>Distribution!C18</f>
        <v>Troisième 16</v>
      </c>
      <c r="E91" s="111" t="str">
        <f>Distribution!D18</f>
        <v>Deuxième 16</v>
      </c>
      <c r="F91" s="120" t="str">
        <f>Distribution!E18</f>
        <v>Premier 16</v>
      </c>
      <c r="G91" s="121" t="s">
        <v>526</v>
      </c>
      <c r="H91" s="111" t="s">
        <v>529</v>
      </c>
      <c r="I91" s="111" t="s">
        <v>532</v>
      </c>
      <c r="J91" s="111" t="s">
        <v>586</v>
      </c>
      <c r="K91" s="111" t="s">
        <v>585</v>
      </c>
      <c r="L91" s="138">
        <v>5</v>
      </c>
    </row>
    <row r="92" spans="1:12" ht="30" customHeight="1" x14ac:dyDescent="0.2">
      <c r="A92" s="49"/>
      <c r="B92" s="125" t="s">
        <v>272</v>
      </c>
      <c r="C92" s="102" t="str">
        <f>Distribution!B19</f>
        <v>Capitaine 17</v>
      </c>
      <c r="D92" s="102" t="str">
        <f>Distribution!C19</f>
        <v>Troisième 17</v>
      </c>
      <c r="E92" s="102" t="str">
        <f>Distribution!D19</f>
        <v>Deuxième 17</v>
      </c>
      <c r="F92" s="112" t="str">
        <f>Distribution!E19</f>
        <v>Premier 17</v>
      </c>
      <c r="G92" s="113" t="s">
        <v>527</v>
      </c>
      <c r="H92" s="102" t="s">
        <v>530</v>
      </c>
      <c r="I92" s="103" t="s">
        <v>572</v>
      </c>
      <c r="J92" s="103" t="s">
        <v>587</v>
      </c>
      <c r="K92" s="103" t="s">
        <v>585</v>
      </c>
      <c r="L92" s="126">
        <v>5</v>
      </c>
    </row>
    <row r="93" spans="1:12" ht="30" customHeight="1" thickBot="1" x14ac:dyDescent="0.3">
      <c r="A93" s="49"/>
      <c r="B93" s="131"/>
      <c r="C93" s="106"/>
      <c r="D93" s="106"/>
      <c r="E93" s="106"/>
      <c r="F93" s="114"/>
      <c r="G93" s="115"/>
      <c r="H93" s="106"/>
      <c r="I93" s="106" t="s">
        <v>584</v>
      </c>
      <c r="J93" s="107" t="s">
        <v>585</v>
      </c>
      <c r="K93" s="108"/>
      <c r="L93" s="132">
        <v>4</v>
      </c>
    </row>
    <row r="94" spans="1:12" ht="30" customHeight="1" x14ac:dyDescent="0.2">
      <c r="A94" s="49"/>
      <c r="B94" s="125" t="s">
        <v>273</v>
      </c>
      <c r="C94" s="102" t="str">
        <f>Distribution!B20</f>
        <v>Capitaine 18</v>
      </c>
      <c r="D94" s="102" t="str">
        <f>Distribution!C20</f>
        <v>Troisième 18</v>
      </c>
      <c r="E94" s="102" t="str">
        <f>Distribution!D20</f>
        <v>Deuxième 18</v>
      </c>
      <c r="F94" s="112" t="str">
        <f>Distribution!E20</f>
        <v>Premier 18</v>
      </c>
      <c r="G94" s="113" t="s">
        <v>527</v>
      </c>
      <c r="H94" s="102" t="s">
        <v>530</v>
      </c>
      <c r="I94" s="102" t="s">
        <v>572</v>
      </c>
      <c r="J94" s="103" t="s">
        <v>587</v>
      </c>
      <c r="K94" s="103" t="s">
        <v>585</v>
      </c>
      <c r="L94" s="126">
        <v>5</v>
      </c>
    </row>
    <row r="95" spans="1:12" ht="30" customHeight="1" thickBot="1" x14ac:dyDescent="0.3">
      <c r="A95" s="49"/>
      <c r="B95" s="131"/>
      <c r="C95" s="106"/>
      <c r="D95" s="106"/>
      <c r="E95" s="106"/>
      <c r="F95" s="114"/>
      <c r="G95" s="115"/>
      <c r="H95" s="106"/>
      <c r="I95" s="106" t="s">
        <v>584</v>
      </c>
      <c r="J95" s="107" t="s">
        <v>585</v>
      </c>
      <c r="K95" s="108"/>
      <c r="L95" s="132">
        <v>4</v>
      </c>
    </row>
    <row r="96" spans="1:12" ht="30" customHeight="1" x14ac:dyDescent="0.2">
      <c r="A96" s="49"/>
      <c r="B96" s="125" t="s">
        <v>274</v>
      </c>
      <c r="C96" s="102" t="str">
        <f>Distribution!B21</f>
        <v>Capitaine 19</v>
      </c>
      <c r="D96" s="102" t="str">
        <f>Distribution!C21</f>
        <v>Troisième 19</v>
      </c>
      <c r="E96" s="102" t="str">
        <f>Distribution!D21</f>
        <v>Deuxième 19</v>
      </c>
      <c r="F96" s="112" t="str">
        <f>Distribution!E21</f>
        <v>Premier 19</v>
      </c>
      <c r="G96" s="113" t="s">
        <v>527</v>
      </c>
      <c r="H96" s="102" t="s">
        <v>530</v>
      </c>
      <c r="I96" s="102" t="s">
        <v>572</v>
      </c>
      <c r="J96" s="103" t="s">
        <v>587</v>
      </c>
      <c r="K96" s="103" t="s">
        <v>585</v>
      </c>
      <c r="L96" s="126">
        <v>5</v>
      </c>
    </row>
    <row r="97" spans="1:12" ht="30" customHeight="1" thickBot="1" x14ac:dyDescent="0.3">
      <c r="A97" s="49"/>
      <c r="B97" s="131"/>
      <c r="C97" s="106"/>
      <c r="D97" s="106"/>
      <c r="E97" s="106"/>
      <c r="F97" s="114"/>
      <c r="G97" s="115"/>
      <c r="H97" s="106"/>
      <c r="I97" s="106" t="s">
        <v>584</v>
      </c>
      <c r="J97" s="107" t="s">
        <v>585</v>
      </c>
      <c r="K97" s="108"/>
      <c r="L97" s="132">
        <v>4</v>
      </c>
    </row>
    <row r="98" spans="1:12" ht="30" customHeight="1" x14ac:dyDescent="0.2">
      <c r="A98" s="49"/>
      <c r="B98" s="125" t="s">
        <v>275</v>
      </c>
      <c r="C98" s="102" t="str">
        <f>Distribution!B22</f>
        <v>Capitaine 20</v>
      </c>
      <c r="D98" s="102" t="str">
        <f>Distribution!C22</f>
        <v>Troisième 20</v>
      </c>
      <c r="E98" s="102" t="str">
        <f>Distribution!D22</f>
        <v>Deuxième 20</v>
      </c>
      <c r="F98" s="112" t="str">
        <f>Distribution!E22</f>
        <v>Premier 20</v>
      </c>
      <c r="G98" s="113" t="s">
        <v>527</v>
      </c>
      <c r="H98" s="102" t="s">
        <v>530</v>
      </c>
      <c r="I98" s="102" t="s">
        <v>572</v>
      </c>
      <c r="J98" s="103" t="s">
        <v>587</v>
      </c>
      <c r="K98" s="103" t="s">
        <v>585</v>
      </c>
      <c r="L98" s="126">
        <v>5</v>
      </c>
    </row>
    <row r="99" spans="1:12" ht="30" customHeight="1" thickBot="1" x14ac:dyDescent="0.3">
      <c r="A99" s="49"/>
      <c r="B99" s="131"/>
      <c r="C99" s="106"/>
      <c r="D99" s="106"/>
      <c r="E99" s="106"/>
      <c r="F99" s="114"/>
      <c r="G99" s="115"/>
      <c r="H99" s="106"/>
      <c r="I99" s="106" t="s">
        <v>584</v>
      </c>
      <c r="J99" s="107" t="s">
        <v>585</v>
      </c>
      <c r="K99" s="108"/>
      <c r="L99" s="132">
        <v>4</v>
      </c>
    </row>
    <row r="100" spans="1:12" ht="30" customHeight="1" x14ac:dyDescent="0.2">
      <c r="A100" s="49"/>
      <c r="B100" s="125" t="s">
        <v>276</v>
      </c>
      <c r="C100" s="102" t="str">
        <f>Distribution!B23</f>
        <v>Capitaine 21</v>
      </c>
      <c r="D100" s="102" t="str">
        <f>Distribution!C23</f>
        <v>Troisième 21</v>
      </c>
      <c r="E100" s="102" t="str">
        <f>Distribution!D23</f>
        <v>Deuxième 21</v>
      </c>
      <c r="F100" s="112" t="str">
        <f>Distribution!E23</f>
        <v>Premier 21</v>
      </c>
      <c r="G100" s="113" t="s">
        <v>527</v>
      </c>
      <c r="H100" s="102" t="s">
        <v>530</v>
      </c>
      <c r="I100" s="102" t="s">
        <v>572</v>
      </c>
      <c r="J100" s="103" t="s">
        <v>587</v>
      </c>
      <c r="K100" s="103" t="s">
        <v>585</v>
      </c>
      <c r="L100" s="126">
        <v>5</v>
      </c>
    </row>
    <row r="101" spans="1:12" ht="30" customHeight="1" thickBot="1" x14ac:dyDescent="0.3">
      <c r="A101" s="49"/>
      <c r="B101" s="131"/>
      <c r="C101" s="106"/>
      <c r="D101" s="106"/>
      <c r="E101" s="106"/>
      <c r="F101" s="114"/>
      <c r="G101" s="115"/>
      <c r="H101" s="106"/>
      <c r="I101" s="106" t="s">
        <v>584</v>
      </c>
      <c r="J101" s="107" t="s">
        <v>585</v>
      </c>
      <c r="K101" s="108"/>
      <c r="L101" s="132">
        <v>4</v>
      </c>
    </row>
    <row r="102" spans="1:12" ht="30" customHeight="1" x14ac:dyDescent="0.2">
      <c r="A102" s="49"/>
      <c r="B102" s="125" t="s">
        <v>277</v>
      </c>
      <c r="C102" s="102" t="str">
        <f>Distribution!B24</f>
        <v>Capitaine 22</v>
      </c>
      <c r="D102" s="102" t="str">
        <f>Distribution!C24</f>
        <v>Troisième 22</v>
      </c>
      <c r="E102" s="102" t="str">
        <f>Distribution!D24</f>
        <v>Deuxième 22</v>
      </c>
      <c r="F102" s="112" t="str">
        <f>Distribution!E24</f>
        <v>Premier 22</v>
      </c>
      <c r="G102" s="113" t="s">
        <v>527</v>
      </c>
      <c r="H102" s="102" t="s">
        <v>530</v>
      </c>
      <c r="I102" s="102" t="s">
        <v>572</v>
      </c>
      <c r="J102" s="103" t="s">
        <v>587</v>
      </c>
      <c r="K102" s="103" t="s">
        <v>585</v>
      </c>
      <c r="L102" s="126">
        <v>5</v>
      </c>
    </row>
    <row r="103" spans="1:12" ht="30" customHeight="1" thickBot="1" x14ac:dyDescent="0.3">
      <c r="A103" s="49"/>
      <c r="B103" s="131"/>
      <c r="C103" s="106"/>
      <c r="D103" s="106"/>
      <c r="E103" s="106"/>
      <c r="F103" s="114"/>
      <c r="G103" s="115"/>
      <c r="H103" s="106"/>
      <c r="I103" s="106" t="s">
        <v>584</v>
      </c>
      <c r="J103" s="107" t="s">
        <v>585</v>
      </c>
      <c r="K103" s="108"/>
      <c r="L103" s="132">
        <v>4</v>
      </c>
    </row>
    <row r="104" spans="1:12" ht="30" customHeight="1" x14ac:dyDescent="0.2">
      <c r="A104" s="49"/>
      <c r="B104" s="125" t="s">
        <v>278</v>
      </c>
      <c r="C104" s="102" t="str">
        <f>Distribution!B25</f>
        <v>Capitaine 23</v>
      </c>
      <c r="D104" s="102" t="str">
        <f>Distribution!C25</f>
        <v>Troisième 23</v>
      </c>
      <c r="E104" s="102" t="str">
        <f>Distribution!D25</f>
        <v>Deuxième 23</v>
      </c>
      <c r="F104" s="112" t="str">
        <f>Distribution!E25</f>
        <v>Premier 23</v>
      </c>
      <c r="G104" s="113" t="s">
        <v>527</v>
      </c>
      <c r="H104" s="102" t="s">
        <v>530</v>
      </c>
      <c r="I104" s="102" t="s">
        <v>572</v>
      </c>
      <c r="J104" s="103" t="s">
        <v>587</v>
      </c>
      <c r="K104" s="103" t="s">
        <v>585</v>
      </c>
      <c r="L104" s="126">
        <v>5</v>
      </c>
    </row>
    <row r="105" spans="1:12" ht="30" customHeight="1" thickBot="1" x14ac:dyDescent="0.3">
      <c r="A105" s="49"/>
      <c r="B105" s="131"/>
      <c r="C105" s="106"/>
      <c r="D105" s="106"/>
      <c r="E105" s="106"/>
      <c r="F105" s="114"/>
      <c r="G105" s="115"/>
      <c r="H105" s="106"/>
      <c r="I105" s="106" t="s">
        <v>584</v>
      </c>
      <c r="J105" s="107" t="s">
        <v>585</v>
      </c>
      <c r="K105" s="108"/>
      <c r="L105" s="132">
        <v>4</v>
      </c>
    </row>
    <row r="106" spans="1:12" ht="30" customHeight="1" x14ac:dyDescent="0.2">
      <c r="A106" s="49"/>
      <c r="B106" s="125" t="s">
        <v>279</v>
      </c>
      <c r="C106" s="102" t="str">
        <f>Distribution!B26</f>
        <v>Capitaine 24</v>
      </c>
      <c r="D106" s="102" t="str">
        <f>Distribution!C26</f>
        <v>Troisième 24</v>
      </c>
      <c r="E106" s="102" t="str">
        <f>Distribution!D26</f>
        <v>Deuxième 24</v>
      </c>
      <c r="F106" s="112" t="str">
        <f>Distribution!E26</f>
        <v>Premier 24</v>
      </c>
      <c r="G106" s="113" t="s">
        <v>527</v>
      </c>
      <c r="H106" s="102" t="s">
        <v>530</v>
      </c>
      <c r="I106" s="102" t="s">
        <v>572</v>
      </c>
      <c r="J106" s="103" t="s">
        <v>587</v>
      </c>
      <c r="K106" s="103" t="s">
        <v>585</v>
      </c>
      <c r="L106" s="126">
        <v>5</v>
      </c>
    </row>
    <row r="107" spans="1:12" ht="30" customHeight="1" thickBot="1" x14ac:dyDescent="0.3">
      <c r="A107" s="49"/>
      <c r="B107" s="139"/>
      <c r="C107" s="140"/>
      <c r="D107" s="140"/>
      <c r="E107" s="140"/>
      <c r="F107" s="141"/>
      <c r="G107" s="139"/>
      <c r="H107" s="140"/>
      <c r="I107" s="142" t="s">
        <v>584</v>
      </c>
      <c r="J107" s="142" t="s">
        <v>585</v>
      </c>
      <c r="K107" s="143"/>
      <c r="L107" s="144">
        <v>4</v>
      </c>
    </row>
    <row r="108" spans="1:12" ht="30" customHeight="1" thickTop="1" thickBot="1" x14ac:dyDescent="0.25">
      <c r="B108" s="87" t="s">
        <v>137</v>
      </c>
    </row>
    <row r="109" spans="1:12" ht="21" customHeight="1" thickBot="1" x14ac:dyDescent="0.25">
      <c r="B109" s="88" t="s">
        <v>112</v>
      </c>
      <c r="C109" s="89" t="s">
        <v>141</v>
      </c>
      <c r="D109" s="90" t="s">
        <v>142</v>
      </c>
      <c r="F109" s="88" t="s">
        <v>112</v>
      </c>
      <c r="G109" s="89" t="s">
        <v>141</v>
      </c>
      <c r="H109" s="90" t="s">
        <v>142</v>
      </c>
      <c r="J109" s="88" t="s">
        <v>112</v>
      </c>
      <c r="K109" s="89" t="s">
        <v>141</v>
      </c>
      <c r="L109" s="90" t="s">
        <v>142</v>
      </c>
    </row>
    <row r="110" spans="1:12" ht="21" customHeight="1" x14ac:dyDescent="0.2">
      <c r="A110" s="91"/>
      <c r="B110" s="92" t="s">
        <v>88</v>
      </c>
      <c r="C110" s="93" t="s">
        <v>525</v>
      </c>
      <c r="D110" s="94" t="s">
        <v>143</v>
      </c>
      <c r="F110" s="92" t="s">
        <v>104</v>
      </c>
      <c r="G110" s="93" t="s">
        <v>528</v>
      </c>
      <c r="H110" s="94" t="s">
        <v>144</v>
      </c>
      <c r="J110" s="92" t="s">
        <v>121</v>
      </c>
      <c r="K110" s="93" t="s">
        <v>531</v>
      </c>
      <c r="L110" s="94" t="s">
        <v>145</v>
      </c>
    </row>
    <row r="111" spans="1:12" ht="21" customHeight="1" x14ac:dyDescent="0.2">
      <c r="A111" s="91"/>
      <c r="B111" s="95" t="s">
        <v>89</v>
      </c>
      <c r="C111" s="96" t="s">
        <v>525</v>
      </c>
      <c r="D111" s="97" t="s">
        <v>143</v>
      </c>
      <c r="F111" s="95" t="s">
        <v>105</v>
      </c>
      <c r="G111" s="96" t="s">
        <v>528</v>
      </c>
      <c r="H111" s="97" t="s">
        <v>144</v>
      </c>
      <c r="J111" s="95" t="s">
        <v>122</v>
      </c>
      <c r="K111" s="96" t="s">
        <v>531</v>
      </c>
      <c r="L111" s="97" t="s">
        <v>145</v>
      </c>
    </row>
    <row r="112" spans="1:12" ht="21" customHeight="1" x14ac:dyDescent="0.2">
      <c r="A112" s="91"/>
      <c r="B112" s="95" t="s">
        <v>90</v>
      </c>
      <c r="C112" s="96" t="s">
        <v>525</v>
      </c>
      <c r="D112" s="97" t="s">
        <v>143</v>
      </c>
      <c r="F112" s="95" t="s">
        <v>106</v>
      </c>
      <c r="G112" s="96" t="s">
        <v>528</v>
      </c>
      <c r="H112" s="97" t="s">
        <v>144</v>
      </c>
      <c r="J112" s="95" t="s">
        <v>123</v>
      </c>
      <c r="K112" s="96" t="s">
        <v>531</v>
      </c>
      <c r="L112" s="97" t="s">
        <v>145</v>
      </c>
    </row>
    <row r="113" spans="1:12" ht="21" customHeight="1" thickBot="1" x14ac:dyDescent="0.25">
      <c r="A113" s="91"/>
      <c r="B113" s="98" t="s">
        <v>91</v>
      </c>
      <c r="C113" s="99" t="s">
        <v>525</v>
      </c>
      <c r="D113" s="100" t="s">
        <v>143</v>
      </c>
      <c r="F113" s="98" t="s">
        <v>107</v>
      </c>
      <c r="G113" s="99" t="s">
        <v>528</v>
      </c>
      <c r="H113" s="100" t="s">
        <v>144</v>
      </c>
      <c r="J113" s="98" t="s">
        <v>124</v>
      </c>
      <c r="K113" s="99" t="s">
        <v>531</v>
      </c>
      <c r="L113" s="100" t="s">
        <v>145</v>
      </c>
    </row>
    <row r="114" spans="1:12" ht="21" customHeight="1" x14ac:dyDescent="0.2">
      <c r="A114" s="91"/>
      <c r="B114" s="92" t="s">
        <v>92</v>
      </c>
      <c r="C114" s="93" t="s">
        <v>526</v>
      </c>
      <c r="D114" s="94" t="s">
        <v>143</v>
      </c>
      <c r="F114" s="92" t="s">
        <v>108</v>
      </c>
      <c r="G114" s="93" t="s">
        <v>529</v>
      </c>
      <c r="H114" s="94" t="s">
        <v>144</v>
      </c>
      <c r="J114" s="92" t="s">
        <v>125</v>
      </c>
      <c r="K114" s="93" t="s">
        <v>587</v>
      </c>
      <c r="L114" s="94" t="s">
        <v>145</v>
      </c>
    </row>
    <row r="115" spans="1:12" ht="21" customHeight="1" x14ac:dyDescent="0.2">
      <c r="A115" s="91"/>
      <c r="B115" s="95" t="s">
        <v>93</v>
      </c>
      <c r="C115" s="96" t="s">
        <v>526</v>
      </c>
      <c r="D115" s="97" t="s">
        <v>143</v>
      </c>
      <c r="F115" s="95" t="s">
        <v>109</v>
      </c>
      <c r="G115" s="96" t="s">
        <v>529</v>
      </c>
      <c r="H115" s="97" t="s">
        <v>144</v>
      </c>
      <c r="J115" s="95" t="s">
        <v>126</v>
      </c>
      <c r="K115" s="96" t="s">
        <v>587</v>
      </c>
      <c r="L115" s="97" t="s">
        <v>145</v>
      </c>
    </row>
    <row r="116" spans="1:12" ht="21" customHeight="1" x14ac:dyDescent="0.2">
      <c r="A116" s="91"/>
      <c r="B116" s="95" t="s">
        <v>94</v>
      </c>
      <c r="C116" s="96" t="s">
        <v>526</v>
      </c>
      <c r="D116" s="97" t="s">
        <v>143</v>
      </c>
      <c r="F116" s="95" t="s">
        <v>110</v>
      </c>
      <c r="G116" s="96" t="s">
        <v>529</v>
      </c>
      <c r="H116" s="97" t="s">
        <v>144</v>
      </c>
      <c r="J116" s="95" t="s">
        <v>127</v>
      </c>
      <c r="K116" s="96" t="s">
        <v>587</v>
      </c>
      <c r="L116" s="97" t="s">
        <v>148</v>
      </c>
    </row>
    <row r="117" spans="1:12" ht="21" customHeight="1" thickBot="1" x14ac:dyDescent="0.25">
      <c r="A117" s="91"/>
      <c r="B117" s="98" t="s">
        <v>95</v>
      </c>
      <c r="C117" s="99" t="s">
        <v>526</v>
      </c>
      <c r="D117" s="100" t="s">
        <v>143</v>
      </c>
      <c r="F117" s="98" t="s">
        <v>111</v>
      </c>
      <c r="G117" s="99" t="s">
        <v>529</v>
      </c>
      <c r="H117" s="100" t="s">
        <v>144</v>
      </c>
      <c r="J117" s="98" t="s">
        <v>128</v>
      </c>
      <c r="K117" s="99" t="s">
        <v>587</v>
      </c>
      <c r="L117" s="100" t="s">
        <v>148</v>
      </c>
    </row>
    <row r="118" spans="1:12" ht="21" customHeight="1" x14ac:dyDescent="0.2">
      <c r="A118" s="91"/>
      <c r="B118" s="92" t="s">
        <v>96</v>
      </c>
      <c r="C118" s="93" t="s">
        <v>527</v>
      </c>
      <c r="D118" s="94" t="s">
        <v>143</v>
      </c>
      <c r="F118" s="92" t="s">
        <v>113</v>
      </c>
      <c r="G118" s="93" t="s">
        <v>532</v>
      </c>
      <c r="H118" s="94" t="s">
        <v>145</v>
      </c>
      <c r="J118" s="92" t="s">
        <v>129</v>
      </c>
      <c r="K118" s="93" t="s">
        <v>584</v>
      </c>
      <c r="L118" s="94" t="s">
        <v>146</v>
      </c>
    </row>
    <row r="119" spans="1:12" ht="21" customHeight="1" x14ac:dyDescent="0.2">
      <c r="A119" s="91"/>
      <c r="B119" s="95" t="s">
        <v>97</v>
      </c>
      <c r="C119" s="96" t="s">
        <v>527</v>
      </c>
      <c r="D119" s="97" t="s">
        <v>143</v>
      </c>
      <c r="F119" s="95" t="s">
        <v>114</v>
      </c>
      <c r="G119" s="96" t="s">
        <v>532</v>
      </c>
      <c r="H119" s="97" t="s">
        <v>145</v>
      </c>
      <c r="J119" s="95" t="s">
        <v>130</v>
      </c>
      <c r="K119" s="96" t="s">
        <v>584</v>
      </c>
      <c r="L119" s="97" t="s">
        <v>146</v>
      </c>
    </row>
    <row r="120" spans="1:12" ht="21" customHeight="1" x14ac:dyDescent="0.2">
      <c r="A120" s="91"/>
      <c r="B120" s="95" t="s">
        <v>98</v>
      </c>
      <c r="C120" s="96" t="s">
        <v>527</v>
      </c>
      <c r="D120" s="97" t="s">
        <v>143</v>
      </c>
      <c r="F120" s="95" t="s">
        <v>115</v>
      </c>
      <c r="G120" s="96" t="s">
        <v>532</v>
      </c>
      <c r="H120" s="97" t="s">
        <v>145</v>
      </c>
      <c r="J120" s="95" t="s">
        <v>131</v>
      </c>
      <c r="K120" s="96" t="s">
        <v>584</v>
      </c>
      <c r="L120" s="97" t="s">
        <v>146</v>
      </c>
    </row>
    <row r="121" spans="1:12" ht="21" customHeight="1" thickBot="1" x14ac:dyDescent="0.25">
      <c r="A121" s="91"/>
      <c r="B121" s="98" t="s">
        <v>99</v>
      </c>
      <c r="C121" s="99" t="s">
        <v>527</v>
      </c>
      <c r="D121" s="100" t="s">
        <v>143</v>
      </c>
      <c r="F121" s="98" t="s">
        <v>116</v>
      </c>
      <c r="G121" s="99" t="s">
        <v>532</v>
      </c>
      <c r="H121" s="100" t="s">
        <v>145</v>
      </c>
      <c r="J121" s="98" t="s">
        <v>132</v>
      </c>
      <c r="K121" s="99" t="s">
        <v>584</v>
      </c>
      <c r="L121" s="100" t="s">
        <v>146</v>
      </c>
    </row>
    <row r="122" spans="1:12" ht="21" customHeight="1" x14ac:dyDescent="0.2">
      <c r="A122" s="91"/>
      <c r="B122" s="92" t="s">
        <v>100</v>
      </c>
      <c r="C122" s="93" t="s">
        <v>530</v>
      </c>
      <c r="D122" s="94" t="s">
        <v>144</v>
      </c>
      <c r="F122" s="92" t="s">
        <v>117</v>
      </c>
      <c r="G122" s="93" t="s">
        <v>573</v>
      </c>
      <c r="H122" s="94" t="s">
        <v>148</v>
      </c>
      <c r="J122" s="92" t="s">
        <v>133</v>
      </c>
      <c r="K122" s="93" t="s">
        <v>588</v>
      </c>
      <c r="L122" s="94" t="s">
        <v>147</v>
      </c>
    </row>
    <row r="123" spans="1:12" ht="21" customHeight="1" x14ac:dyDescent="0.2">
      <c r="A123" s="91"/>
      <c r="B123" s="95" t="s">
        <v>101</v>
      </c>
      <c r="C123" s="96" t="s">
        <v>530</v>
      </c>
      <c r="D123" s="97" t="s">
        <v>144</v>
      </c>
      <c r="F123" s="95" t="s">
        <v>118</v>
      </c>
      <c r="G123" s="96" t="s">
        <v>573</v>
      </c>
      <c r="H123" s="97" t="s">
        <v>148</v>
      </c>
      <c r="J123" s="95" t="s">
        <v>134</v>
      </c>
      <c r="K123" s="96" t="s">
        <v>588</v>
      </c>
      <c r="L123" s="97" t="s">
        <v>147</v>
      </c>
    </row>
    <row r="124" spans="1:12" ht="21" customHeight="1" x14ac:dyDescent="0.2">
      <c r="A124" s="91"/>
      <c r="B124" s="95" t="s">
        <v>102</v>
      </c>
      <c r="C124" s="96" t="s">
        <v>530</v>
      </c>
      <c r="D124" s="97" t="s">
        <v>144</v>
      </c>
      <c r="F124" s="95" t="s">
        <v>119</v>
      </c>
      <c r="G124" s="96" t="s">
        <v>573</v>
      </c>
      <c r="H124" s="97" t="s">
        <v>145</v>
      </c>
      <c r="J124" s="95" t="s">
        <v>135</v>
      </c>
      <c r="K124" s="96" t="s">
        <v>588</v>
      </c>
      <c r="L124" s="97" t="s">
        <v>147</v>
      </c>
    </row>
    <row r="125" spans="1:12" ht="21" customHeight="1" thickBot="1" x14ac:dyDescent="0.25">
      <c r="A125" s="91"/>
      <c r="B125" s="98" t="s">
        <v>103</v>
      </c>
      <c r="C125" s="99" t="s">
        <v>530</v>
      </c>
      <c r="D125" s="100" t="s">
        <v>144</v>
      </c>
      <c r="F125" s="98" t="s">
        <v>120</v>
      </c>
      <c r="G125" s="99" t="s">
        <v>573</v>
      </c>
      <c r="H125" s="100" t="s">
        <v>145</v>
      </c>
      <c r="J125" s="98" t="s">
        <v>136</v>
      </c>
      <c r="K125" s="99" t="s">
        <v>588</v>
      </c>
      <c r="L125" s="100" t="s">
        <v>147</v>
      </c>
    </row>
  </sheetData>
  <sheetProtection algorithmName="SHA-512" hashValue="fIAJVCMZI60FB8mLgqHDiPdX0yJSgFZRyOPN2pl9swN3x0o1bLSFG965ueaPU7lPcme63ugGds9Wnm6CSDfVDw==" saltValue="4addVkcNiPuDijKsOxBXvw==" spinCount="100000" sheet="1" objects="1" scenarios="1"/>
  <printOptions horizontalCentered="1"/>
  <pageMargins left="0.70866141732283472" right="0.70866141732283472" top="0.55118110236220474" bottom="0.55118110236220474" header="0.31496062992125984" footer="0.31496062992125984"/>
  <pageSetup scale="34" fitToHeight="0" orientation="landscape" r:id="rId1"/>
  <headerFooter>
    <oddFooter>&amp;L&amp;"Cambria,Gras"&amp;14Préparé par Jean-Marc Perron, Décembre 2020&amp;R&amp;"Cambria,Gras"&amp;14Page  &amp;P de &amp;N</oddFooter>
  </headerFooter>
  <rowBreaks count="1" manualBreakCount="1">
    <brk id="6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761FB-A368-46E8-9391-7F756D37BBE8}">
  <sheetPr>
    <pageSetUpPr fitToPage="1"/>
  </sheetPr>
  <dimension ref="B1:L65"/>
  <sheetViews>
    <sheetView workbookViewId="0"/>
  </sheetViews>
  <sheetFormatPr baseColWidth="10" defaultRowHeight="12.75" x14ac:dyDescent="0.2"/>
  <cols>
    <col min="1" max="1" width="6.7109375" style="40" customWidth="1"/>
    <col min="2" max="12" width="32.7109375" style="40" customWidth="1"/>
    <col min="13" max="16384" width="11.42578125" style="40"/>
  </cols>
  <sheetData>
    <row r="1" spans="2:11" ht="50.1" customHeight="1" x14ac:dyDescent="0.2">
      <c r="G1" s="101" t="s">
        <v>24</v>
      </c>
    </row>
    <row r="2" spans="2:11" ht="50.1" customHeight="1" x14ac:dyDescent="0.2">
      <c r="B2" s="41"/>
      <c r="G2" s="178" t="s">
        <v>442</v>
      </c>
    </row>
    <row r="3" spans="2:11" s="42" customFormat="1" ht="21" customHeight="1" thickBot="1" x14ac:dyDescent="0.25">
      <c r="H3" s="43"/>
      <c r="I3" s="43"/>
    </row>
    <row r="4" spans="2:11" s="42" customFormat="1" ht="21" customHeight="1" thickBot="1" x14ac:dyDescent="0.25">
      <c r="C4" s="44" t="s">
        <v>26</v>
      </c>
      <c r="G4" s="82"/>
      <c r="K4" s="44" t="s">
        <v>25</v>
      </c>
    </row>
    <row r="5" spans="2:11" s="42" customFormat="1" ht="21" customHeight="1" thickBot="1" x14ac:dyDescent="0.25">
      <c r="D5" s="45"/>
      <c r="E5" s="46"/>
      <c r="F5" s="47"/>
      <c r="G5" s="365" t="s">
        <v>608</v>
      </c>
      <c r="H5" s="47"/>
      <c r="I5" s="46"/>
      <c r="J5" s="46"/>
    </row>
    <row r="6" spans="2:11" s="42" customFormat="1" ht="21" customHeight="1" thickBot="1" x14ac:dyDescent="0.25">
      <c r="D6" s="46"/>
      <c r="E6" s="49"/>
      <c r="F6" s="50"/>
      <c r="G6" s="81"/>
      <c r="H6" s="51"/>
      <c r="I6" s="49"/>
      <c r="J6" s="46"/>
    </row>
    <row r="7" spans="2:11" s="42" customFormat="1" ht="21" customHeight="1" thickBot="1" x14ac:dyDescent="0.25">
      <c r="C7" s="46"/>
      <c r="D7" s="46"/>
      <c r="E7" s="47"/>
      <c r="F7" s="364" t="s">
        <v>608</v>
      </c>
      <c r="G7" s="83"/>
      <c r="H7" s="366" t="s">
        <v>608</v>
      </c>
      <c r="I7" s="54"/>
      <c r="J7" s="46"/>
    </row>
    <row r="8" spans="2:11" s="42" customFormat="1" ht="21" customHeight="1" thickBot="1" x14ac:dyDescent="0.25">
      <c r="B8" s="46"/>
      <c r="C8" s="46"/>
      <c r="D8" s="46"/>
      <c r="E8" s="55" t="s">
        <v>17</v>
      </c>
      <c r="F8" s="56"/>
      <c r="G8" s="82"/>
      <c r="H8" s="57"/>
      <c r="I8" s="58" t="s">
        <v>5</v>
      </c>
      <c r="J8" s="46"/>
    </row>
    <row r="9" spans="2:11" s="42" customFormat="1" ht="21" customHeight="1" thickBot="1" x14ac:dyDescent="0.25">
      <c r="B9" s="46"/>
      <c r="C9" s="46"/>
      <c r="D9" s="46"/>
      <c r="E9" s="59"/>
      <c r="F9" s="47"/>
      <c r="G9" s="365" t="s">
        <v>608</v>
      </c>
      <c r="H9" s="47"/>
      <c r="I9" s="60"/>
      <c r="J9" s="46"/>
    </row>
    <row r="10" spans="2:11" s="42" customFormat="1" ht="21" customHeight="1" thickBot="1" x14ac:dyDescent="0.25">
      <c r="B10" s="46"/>
      <c r="C10" s="46"/>
      <c r="D10" s="46"/>
      <c r="E10" s="59"/>
      <c r="G10" s="81"/>
      <c r="I10" s="60"/>
      <c r="J10" s="46"/>
    </row>
    <row r="11" spans="2:11" s="42" customFormat="1" ht="21" customHeight="1" thickBot="1" x14ac:dyDescent="0.3">
      <c r="B11" s="46"/>
      <c r="C11" s="46"/>
      <c r="D11" s="47"/>
      <c r="E11" s="364" t="s">
        <v>608</v>
      </c>
      <c r="G11" s="232"/>
      <c r="I11" s="366" t="s">
        <v>608</v>
      </c>
      <c r="J11" s="47"/>
    </row>
    <row r="12" spans="2:11" s="42" customFormat="1" ht="21" customHeight="1" thickBot="1" x14ac:dyDescent="0.25">
      <c r="B12" s="46"/>
      <c r="C12" s="46"/>
      <c r="D12" s="50"/>
      <c r="E12" s="59"/>
      <c r="G12" s="82"/>
      <c r="I12" s="60"/>
      <c r="J12" s="51"/>
    </row>
    <row r="13" spans="2:11" s="42" customFormat="1" ht="21" customHeight="1" thickBot="1" x14ac:dyDescent="0.25">
      <c r="B13" s="46"/>
      <c r="C13" s="46"/>
      <c r="D13" s="59"/>
      <c r="E13" s="59"/>
      <c r="F13" s="47"/>
      <c r="G13" s="365" t="s">
        <v>608</v>
      </c>
      <c r="H13" s="47"/>
      <c r="I13" s="60"/>
      <c r="J13" s="60"/>
    </row>
    <row r="14" spans="2:11" s="42" customFormat="1" ht="21" customHeight="1" thickBot="1" x14ac:dyDescent="0.25">
      <c r="B14" s="46"/>
      <c r="C14" s="46"/>
      <c r="D14" s="59"/>
      <c r="E14" s="61" t="s">
        <v>18</v>
      </c>
      <c r="F14" s="50"/>
      <c r="G14" s="81"/>
      <c r="H14" s="51"/>
      <c r="I14" s="62" t="s">
        <v>4</v>
      </c>
      <c r="J14" s="60"/>
    </row>
    <row r="15" spans="2:11" s="42" customFormat="1" ht="21" customHeight="1" thickBot="1" x14ac:dyDescent="0.25">
      <c r="B15" s="46"/>
      <c r="C15" s="46"/>
      <c r="D15" s="59"/>
      <c r="E15" s="47"/>
      <c r="F15" s="364" t="s">
        <v>608</v>
      </c>
      <c r="G15" s="83"/>
      <c r="H15" s="366" t="s">
        <v>608</v>
      </c>
      <c r="I15" s="54"/>
      <c r="J15" s="60"/>
    </row>
    <row r="16" spans="2:11" s="42" customFormat="1" ht="21" customHeight="1" thickBot="1" x14ac:dyDescent="0.25">
      <c r="B16" s="46"/>
      <c r="C16" s="46"/>
      <c r="D16" s="59"/>
      <c r="E16" s="49"/>
      <c r="F16" s="56"/>
      <c r="G16" s="82"/>
      <c r="H16" s="57"/>
      <c r="I16" s="49"/>
      <c r="J16" s="60"/>
    </row>
    <row r="17" spans="2:12" s="42" customFormat="1" ht="21" customHeight="1" thickBot="1" x14ac:dyDescent="0.25">
      <c r="B17" s="46"/>
      <c r="C17" s="63"/>
      <c r="D17" s="364" t="s">
        <v>608</v>
      </c>
      <c r="E17" s="46"/>
      <c r="F17" s="47"/>
      <c r="G17" s="365" t="s">
        <v>608</v>
      </c>
      <c r="H17" s="47"/>
      <c r="I17" s="46"/>
      <c r="J17" s="366" t="s">
        <v>608</v>
      </c>
      <c r="K17" s="64"/>
    </row>
    <row r="18" spans="2:12" s="42" customFormat="1" ht="21" customHeight="1" thickBot="1" x14ac:dyDescent="0.25">
      <c r="B18" s="46"/>
      <c r="C18" s="50"/>
      <c r="D18" s="59"/>
      <c r="E18" s="46"/>
      <c r="G18" s="81"/>
      <c r="I18" s="46"/>
      <c r="J18" s="60"/>
      <c r="K18" s="51"/>
    </row>
    <row r="19" spans="2:12" s="42" customFormat="1" ht="21" customHeight="1" thickBot="1" x14ac:dyDescent="0.3">
      <c r="B19" s="46"/>
      <c r="C19" s="59"/>
      <c r="D19" s="59"/>
      <c r="E19" s="46"/>
      <c r="G19" s="232"/>
      <c r="I19" s="46"/>
      <c r="J19" s="60"/>
      <c r="K19" s="60"/>
    </row>
    <row r="20" spans="2:12" s="42" customFormat="1" ht="21" customHeight="1" thickBot="1" x14ac:dyDescent="0.25">
      <c r="B20" s="46"/>
      <c r="C20" s="59"/>
      <c r="D20" s="65"/>
      <c r="G20" s="82"/>
      <c r="J20" s="60"/>
      <c r="K20" s="60"/>
    </row>
    <row r="21" spans="2:12" s="42" customFormat="1" ht="21" customHeight="1" thickBot="1" x14ac:dyDescent="0.25">
      <c r="B21" s="46"/>
      <c r="C21" s="59"/>
      <c r="D21" s="59"/>
      <c r="E21" s="46"/>
      <c r="F21" s="47"/>
      <c r="G21" s="365" t="s">
        <v>608</v>
      </c>
      <c r="H21" s="47"/>
      <c r="I21" s="46"/>
      <c r="J21" s="60"/>
      <c r="K21" s="60"/>
    </row>
    <row r="22" spans="2:12" s="42" customFormat="1" ht="21" customHeight="1" thickBot="1" x14ac:dyDescent="0.25">
      <c r="B22" s="46"/>
      <c r="C22" s="59"/>
      <c r="D22" s="66"/>
      <c r="E22" s="49"/>
      <c r="F22" s="50"/>
      <c r="G22" s="81"/>
      <c r="H22" s="51"/>
      <c r="J22" s="57"/>
      <c r="K22" s="60"/>
    </row>
    <row r="23" spans="2:12" s="42" customFormat="1" ht="21" customHeight="1" thickBot="1" x14ac:dyDescent="0.25">
      <c r="B23" s="46"/>
      <c r="C23" s="59"/>
      <c r="D23" s="47"/>
      <c r="E23" s="67"/>
      <c r="F23" s="364" t="s">
        <v>608</v>
      </c>
      <c r="G23" s="83"/>
      <c r="H23" s="366" t="s">
        <v>608</v>
      </c>
      <c r="I23" s="68"/>
      <c r="J23" s="47"/>
      <c r="K23" s="60"/>
    </row>
    <row r="24" spans="2:12" s="42" customFormat="1" ht="21" customHeight="1" thickBot="1" x14ac:dyDescent="0.25">
      <c r="B24" s="46"/>
      <c r="C24" s="59"/>
      <c r="D24" s="69"/>
      <c r="E24" s="70" t="s">
        <v>19</v>
      </c>
      <c r="F24" s="56"/>
      <c r="G24" s="82"/>
      <c r="H24" s="57"/>
      <c r="I24" s="71" t="s">
        <v>1</v>
      </c>
      <c r="J24" s="72"/>
      <c r="K24" s="60"/>
    </row>
    <row r="25" spans="2:12" s="42" customFormat="1" ht="21" customHeight="1" thickBot="1" x14ac:dyDescent="0.25">
      <c r="B25" s="46"/>
      <c r="C25" s="59"/>
      <c r="F25" s="47"/>
      <c r="G25" s="365" t="s">
        <v>608</v>
      </c>
      <c r="H25" s="47"/>
      <c r="K25" s="60"/>
    </row>
    <row r="26" spans="2:12" s="42" customFormat="1" ht="21" customHeight="1" thickBot="1" x14ac:dyDescent="0.25">
      <c r="B26" s="73" t="s">
        <v>23</v>
      </c>
      <c r="C26" s="59"/>
      <c r="G26" s="81"/>
      <c r="K26" s="60"/>
      <c r="L26" s="74" t="s">
        <v>6</v>
      </c>
    </row>
    <row r="27" spans="2:12" s="42" customFormat="1" ht="21" customHeight="1" thickBot="1" x14ac:dyDescent="0.3">
      <c r="B27" s="75"/>
      <c r="C27" s="364" t="s">
        <v>608</v>
      </c>
      <c r="G27" s="232"/>
      <c r="K27" s="366" t="s">
        <v>608</v>
      </c>
      <c r="L27" s="75"/>
    </row>
    <row r="28" spans="2:12" s="42" customFormat="1" ht="21" customHeight="1" thickBot="1" x14ac:dyDescent="0.25">
      <c r="B28" s="73" t="s">
        <v>9</v>
      </c>
      <c r="C28" s="59"/>
      <c r="G28" s="82"/>
      <c r="K28" s="60"/>
      <c r="L28" s="74" t="s">
        <v>10</v>
      </c>
    </row>
    <row r="29" spans="2:12" s="42" customFormat="1" ht="21" customHeight="1" thickBot="1" x14ac:dyDescent="0.25">
      <c r="B29" s="46"/>
      <c r="C29" s="59"/>
      <c r="F29" s="47"/>
      <c r="G29" s="365" t="s">
        <v>608</v>
      </c>
      <c r="H29" s="47"/>
      <c r="K29" s="60"/>
    </row>
    <row r="30" spans="2:12" s="42" customFormat="1" ht="21" customHeight="1" thickBot="1" x14ac:dyDescent="0.25">
      <c r="B30" s="46"/>
      <c r="C30" s="59"/>
      <c r="D30" s="69"/>
      <c r="E30" s="70" t="s">
        <v>20</v>
      </c>
      <c r="F30" s="50"/>
      <c r="G30" s="81"/>
      <c r="H30" s="51"/>
      <c r="I30" s="71" t="s">
        <v>0</v>
      </c>
      <c r="J30" s="72"/>
      <c r="K30" s="60"/>
    </row>
    <row r="31" spans="2:12" s="42" customFormat="1" ht="21" customHeight="1" thickBot="1" x14ac:dyDescent="0.25">
      <c r="B31" s="46"/>
      <c r="C31" s="59"/>
      <c r="D31" s="47"/>
      <c r="E31" s="67"/>
      <c r="F31" s="364" t="s">
        <v>608</v>
      </c>
      <c r="G31" s="83"/>
      <c r="H31" s="366" t="s">
        <v>608</v>
      </c>
      <c r="I31" s="68"/>
      <c r="J31" s="47"/>
      <c r="K31" s="60"/>
    </row>
    <row r="32" spans="2:12" s="42" customFormat="1" ht="21" customHeight="1" thickBot="1" x14ac:dyDescent="0.25">
      <c r="B32" s="46"/>
      <c r="C32" s="59"/>
      <c r="D32" s="76"/>
      <c r="E32" s="46"/>
      <c r="F32" s="56"/>
      <c r="G32" s="82"/>
      <c r="H32" s="57"/>
      <c r="I32" s="46"/>
      <c r="J32" s="51"/>
      <c r="K32" s="60"/>
    </row>
    <row r="33" spans="2:11" s="42" customFormat="1" ht="21" customHeight="1" thickBot="1" x14ac:dyDescent="0.25">
      <c r="B33" s="46"/>
      <c r="C33" s="59"/>
      <c r="D33" s="59"/>
      <c r="E33" s="46"/>
      <c r="F33" s="47"/>
      <c r="G33" s="365" t="s">
        <v>608</v>
      </c>
      <c r="H33" s="47"/>
      <c r="I33" s="46"/>
      <c r="J33" s="60"/>
      <c r="K33" s="60"/>
    </row>
    <row r="34" spans="2:11" s="42" customFormat="1" ht="21" customHeight="1" thickBot="1" x14ac:dyDescent="0.25">
      <c r="B34" s="46"/>
      <c r="C34" s="59"/>
      <c r="D34" s="59"/>
      <c r="E34" s="46"/>
      <c r="G34" s="81"/>
      <c r="I34" s="46"/>
      <c r="J34" s="60"/>
      <c r="K34" s="60"/>
    </row>
    <row r="35" spans="2:11" s="42" customFormat="1" ht="21" customHeight="1" thickBot="1" x14ac:dyDescent="0.3">
      <c r="B35" s="46"/>
      <c r="C35" s="59"/>
      <c r="D35" s="59"/>
      <c r="G35" s="232"/>
      <c r="J35" s="60"/>
      <c r="K35" s="60"/>
    </row>
    <row r="36" spans="2:11" s="42" customFormat="1" ht="21" customHeight="1" thickBot="1" x14ac:dyDescent="0.25">
      <c r="B36" s="46"/>
      <c r="C36" s="56"/>
      <c r="D36" s="59"/>
      <c r="G36" s="82"/>
      <c r="J36" s="60"/>
      <c r="K36" s="57"/>
    </row>
    <row r="37" spans="2:11" s="42" customFormat="1" ht="21" customHeight="1" thickBot="1" x14ac:dyDescent="0.25">
      <c r="B37" s="46"/>
      <c r="C37" s="63"/>
      <c r="D37" s="364" t="s">
        <v>608</v>
      </c>
      <c r="E37" s="46"/>
      <c r="F37" s="47"/>
      <c r="G37" s="365" t="s">
        <v>608</v>
      </c>
      <c r="H37" s="47"/>
      <c r="I37" s="46"/>
      <c r="J37" s="366" t="s">
        <v>608</v>
      </c>
      <c r="K37" s="47"/>
    </row>
    <row r="38" spans="2:11" s="42" customFormat="1" ht="21" customHeight="1" thickBot="1" x14ac:dyDescent="0.25">
      <c r="B38" s="46"/>
      <c r="C38" s="46"/>
      <c r="D38" s="59"/>
      <c r="E38" s="49"/>
      <c r="F38" s="50"/>
      <c r="G38" s="81"/>
      <c r="H38" s="51"/>
      <c r="I38" s="49"/>
      <c r="J38" s="60"/>
    </row>
    <row r="39" spans="2:11" s="42" customFormat="1" ht="21" customHeight="1" thickBot="1" x14ac:dyDescent="0.25">
      <c r="B39" s="46"/>
      <c r="C39" s="46"/>
      <c r="D39" s="59"/>
      <c r="E39" s="47"/>
      <c r="F39" s="364" t="s">
        <v>608</v>
      </c>
      <c r="G39" s="83"/>
      <c r="H39" s="366" t="s">
        <v>608</v>
      </c>
      <c r="I39" s="54"/>
      <c r="J39" s="60"/>
    </row>
    <row r="40" spans="2:11" s="42" customFormat="1" ht="21" customHeight="1" thickBot="1" x14ac:dyDescent="0.25">
      <c r="B40" s="46"/>
      <c r="C40" s="46"/>
      <c r="D40" s="59"/>
      <c r="E40" s="55" t="s">
        <v>21</v>
      </c>
      <c r="F40" s="56"/>
      <c r="G40" s="82"/>
      <c r="H40" s="57"/>
      <c r="I40" s="77" t="s">
        <v>2</v>
      </c>
      <c r="J40" s="60"/>
    </row>
    <row r="41" spans="2:11" s="42" customFormat="1" ht="21" customHeight="1" thickBot="1" x14ac:dyDescent="0.25">
      <c r="B41" s="46"/>
      <c r="C41" s="46"/>
      <c r="D41" s="59"/>
      <c r="E41" s="59"/>
      <c r="F41" s="47"/>
      <c r="G41" s="365" t="s">
        <v>608</v>
      </c>
      <c r="H41" s="47"/>
      <c r="I41" s="60"/>
      <c r="J41" s="60"/>
    </row>
    <row r="42" spans="2:11" s="42" customFormat="1" ht="21" customHeight="1" thickBot="1" x14ac:dyDescent="0.25">
      <c r="B42" s="46"/>
      <c r="C42" s="46"/>
      <c r="D42" s="56"/>
      <c r="E42" s="59"/>
      <c r="G42" s="81"/>
      <c r="I42" s="60"/>
      <c r="J42" s="57"/>
    </row>
    <row r="43" spans="2:11" s="42" customFormat="1" ht="21" customHeight="1" thickBot="1" x14ac:dyDescent="0.3">
      <c r="B43" s="46"/>
      <c r="C43" s="46"/>
      <c r="D43" s="47"/>
      <c r="E43" s="364" t="s">
        <v>608</v>
      </c>
      <c r="G43" s="232"/>
      <c r="I43" s="366" t="s">
        <v>608</v>
      </c>
      <c r="J43" s="47"/>
    </row>
    <row r="44" spans="2:11" s="42" customFormat="1" ht="21" customHeight="1" thickBot="1" x14ac:dyDescent="0.25">
      <c r="B44" s="46"/>
      <c r="C44" s="46"/>
      <c r="D44" s="51"/>
      <c r="E44" s="59"/>
      <c r="G44" s="82"/>
      <c r="I44" s="60"/>
      <c r="J44" s="50"/>
      <c r="K44" s="46"/>
    </row>
    <row r="45" spans="2:11" s="42" customFormat="1" ht="21" customHeight="1" thickBot="1" x14ac:dyDescent="0.25">
      <c r="B45" s="46"/>
      <c r="C45" s="46"/>
      <c r="D45" s="60"/>
      <c r="E45" s="59"/>
      <c r="F45" s="47"/>
      <c r="G45" s="365" t="s">
        <v>608</v>
      </c>
      <c r="H45" s="47"/>
      <c r="I45" s="60"/>
      <c r="J45" s="59"/>
      <c r="K45" s="46"/>
    </row>
    <row r="46" spans="2:11" s="42" customFormat="1" ht="21" customHeight="1" thickBot="1" x14ac:dyDescent="0.25">
      <c r="B46" s="46"/>
      <c r="C46" s="46"/>
      <c r="D46" s="60"/>
      <c r="E46" s="61" t="s">
        <v>22</v>
      </c>
      <c r="F46" s="50"/>
      <c r="G46" s="81"/>
      <c r="H46" s="51"/>
      <c r="I46" s="62" t="s">
        <v>3</v>
      </c>
      <c r="J46" s="59"/>
      <c r="K46" s="46"/>
    </row>
    <row r="47" spans="2:11" s="42" customFormat="1" ht="21" customHeight="1" thickBot="1" x14ac:dyDescent="0.25">
      <c r="B47" s="46"/>
      <c r="C47" s="46"/>
      <c r="D47" s="60"/>
      <c r="E47" s="47"/>
      <c r="F47" s="364" t="s">
        <v>608</v>
      </c>
      <c r="G47" s="83"/>
      <c r="H47" s="366" t="s">
        <v>608</v>
      </c>
      <c r="I47" s="54"/>
      <c r="J47" s="59"/>
      <c r="K47" s="46"/>
    </row>
    <row r="48" spans="2:11" s="42" customFormat="1" ht="21" customHeight="1" thickBot="1" x14ac:dyDescent="0.25">
      <c r="B48" s="46"/>
      <c r="C48" s="46"/>
      <c r="E48" s="49"/>
      <c r="F48" s="56"/>
      <c r="G48" s="82"/>
      <c r="H48" s="57"/>
      <c r="I48" s="49"/>
    </row>
    <row r="49" spans="2:12" s="42" customFormat="1" ht="21" customHeight="1" thickBot="1" x14ac:dyDescent="0.25">
      <c r="B49" s="46"/>
      <c r="C49" s="46"/>
      <c r="E49" s="46"/>
      <c r="F49" s="47"/>
      <c r="G49" s="365" t="s">
        <v>608</v>
      </c>
      <c r="H49" s="47"/>
      <c r="I49" s="46"/>
    </row>
    <row r="50" spans="2:12" s="42" customFormat="1" ht="21" customHeight="1" thickBot="1" x14ac:dyDescent="0.25">
      <c r="B50" s="46"/>
      <c r="C50" s="46"/>
      <c r="E50" s="46"/>
      <c r="G50" s="81"/>
      <c r="I50" s="46"/>
    </row>
    <row r="51" spans="2:12" s="42" customFormat="1" ht="21" customHeight="1" x14ac:dyDescent="0.2">
      <c r="B51" s="46"/>
      <c r="E51" s="46"/>
      <c r="G51" s="49"/>
      <c r="I51" s="46"/>
    </row>
    <row r="52" spans="2:12" s="42" customFormat="1" ht="21" customHeight="1" x14ac:dyDescent="0.2">
      <c r="C52" s="44" t="s">
        <v>27</v>
      </c>
      <c r="K52" s="44" t="s">
        <v>28</v>
      </c>
    </row>
    <row r="53" spans="2:12" s="42" customFormat="1" ht="21" customHeight="1" thickBot="1" x14ac:dyDescent="0.25">
      <c r="H53" s="43"/>
    </row>
    <row r="54" spans="2:12" s="42" customFormat="1" ht="21" customHeight="1" thickBot="1" x14ac:dyDescent="0.25">
      <c r="E54" s="82"/>
      <c r="F54" s="79" t="s">
        <v>17</v>
      </c>
      <c r="H54" s="70" t="s">
        <v>5</v>
      </c>
      <c r="I54" s="82"/>
    </row>
    <row r="55" spans="2:12" s="42" customFormat="1" ht="21" customHeight="1" thickBot="1" x14ac:dyDescent="0.25">
      <c r="C55" s="47"/>
      <c r="D55" s="67"/>
      <c r="E55" s="365" t="s">
        <v>608</v>
      </c>
      <c r="F55" s="79"/>
      <c r="H55" s="70"/>
      <c r="I55" s="365" t="s">
        <v>608</v>
      </c>
      <c r="J55" s="67"/>
      <c r="K55" s="47"/>
    </row>
    <row r="56" spans="2:12" s="42" customFormat="1" ht="21" customHeight="1" thickBot="1" x14ac:dyDescent="0.25">
      <c r="C56" s="50"/>
      <c r="D56" s="46"/>
      <c r="E56" s="81"/>
      <c r="F56" s="79" t="s">
        <v>18</v>
      </c>
      <c r="H56" s="70" t="s">
        <v>4</v>
      </c>
      <c r="I56" s="81"/>
      <c r="J56" s="59"/>
      <c r="K56" s="51"/>
      <c r="L56" s="59"/>
    </row>
    <row r="57" spans="2:12" s="42" customFormat="1" ht="21" customHeight="1" thickBot="1" x14ac:dyDescent="0.25">
      <c r="B57" s="73" t="s">
        <v>23</v>
      </c>
      <c r="C57" s="59"/>
      <c r="D57" s="46"/>
      <c r="F57" s="79"/>
      <c r="H57" s="70"/>
      <c r="K57" s="60"/>
      <c r="L57" s="74" t="s">
        <v>23</v>
      </c>
    </row>
    <row r="58" spans="2:12" s="42" customFormat="1" ht="21" customHeight="1" thickBot="1" x14ac:dyDescent="0.25">
      <c r="B58" s="75"/>
      <c r="C58" s="364" t="s">
        <v>608</v>
      </c>
      <c r="D58" s="46"/>
      <c r="E58" s="82"/>
      <c r="F58" s="79" t="s">
        <v>19</v>
      </c>
      <c r="H58" s="70" t="s">
        <v>1</v>
      </c>
      <c r="I58" s="82"/>
      <c r="K58" s="366" t="s">
        <v>608</v>
      </c>
      <c r="L58" s="47"/>
    </row>
    <row r="59" spans="2:12" s="42" customFormat="1" ht="21" customHeight="1" thickBot="1" x14ac:dyDescent="0.25">
      <c r="B59" s="73" t="s">
        <v>7</v>
      </c>
      <c r="C59" s="67"/>
      <c r="D59" s="47"/>
      <c r="E59" s="365" t="s">
        <v>608</v>
      </c>
      <c r="F59" s="79"/>
      <c r="H59" s="70"/>
      <c r="I59" s="365" t="s">
        <v>608</v>
      </c>
      <c r="J59" s="47"/>
      <c r="K59" s="67"/>
      <c r="L59" s="73" t="s">
        <v>8</v>
      </c>
    </row>
    <row r="60" spans="2:12" s="42" customFormat="1" ht="21" customHeight="1" thickBot="1" x14ac:dyDescent="0.25">
      <c r="B60" s="46"/>
      <c r="C60" s="81"/>
      <c r="D60" s="82"/>
      <c r="E60" s="81"/>
      <c r="F60" s="79" t="s">
        <v>20</v>
      </c>
      <c r="H60" s="70" t="s">
        <v>0</v>
      </c>
      <c r="I60" s="81"/>
      <c r="J60" s="82"/>
      <c r="K60" s="67"/>
      <c r="L60" s="46"/>
    </row>
    <row r="61" spans="2:12" s="42" customFormat="1" ht="21" customHeight="1" thickBot="1" x14ac:dyDescent="0.25">
      <c r="C61" s="47"/>
      <c r="D61" s="364" t="s">
        <v>608</v>
      </c>
      <c r="E61" s="83"/>
      <c r="F61" s="79"/>
      <c r="H61" s="70"/>
      <c r="I61" s="83"/>
      <c r="J61" s="366" t="s">
        <v>608</v>
      </c>
      <c r="K61" s="64"/>
      <c r="L61" s="46"/>
    </row>
    <row r="62" spans="2:12" s="42" customFormat="1" ht="21" customHeight="1" thickBot="1" x14ac:dyDescent="0.25">
      <c r="D62" s="81"/>
      <c r="E62" s="82"/>
      <c r="F62" s="79" t="s">
        <v>21</v>
      </c>
      <c r="H62" s="70" t="s">
        <v>2</v>
      </c>
      <c r="I62" s="82"/>
      <c r="J62" s="57"/>
      <c r="L62" s="46"/>
    </row>
    <row r="63" spans="2:12" s="42" customFormat="1" ht="21" customHeight="1" thickBot="1" x14ac:dyDescent="0.25">
      <c r="D63" s="47"/>
      <c r="E63" s="365" t="s">
        <v>608</v>
      </c>
      <c r="F63" s="79"/>
      <c r="H63" s="70"/>
      <c r="I63" s="365" t="s">
        <v>608</v>
      </c>
      <c r="J63" s="47"/>
      <c r="K63" s="84"/>
      <c r="L63" s="46"/>
    </row>
    <row r="64" spans="2:12" s="42" customFormat="1" ht="21" customHeight="1" thickBot="1" x14ac:dyDescent="0.25">
      <c r="E64" s="81"/>
      <c r="F64" s="79" t="s">
        <v>22</v>
      </c>
      <c r="H64" s="70" t="s">
        <v>3</v>
      </c>
      <c r="I64" s="81"/>
      <c r="J64" s="85"/>
      <c r="K64" s="46"/>
      <c r="L64" s="46"/>
    </row>
    <row r="65" spans="5:12" s="42" customFormat="1" ht="21" customHeight="1" x14ac:dyDescent="0.2">
      <c r="E65" s="46"/>
      <c r="F65" s="79"/>
      <c r="H65" s="70"/>
      <c r="I65" s="46"/>
      <c r="J65" s="46"/>
      <c r="K65" s="46"/>
      <c r="L65" s="4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Information</vt:lpstr>
      <vt:lpstr>Travail</vt:lpstr>
      <vt:lpstr>Abrégé</vt:lpstr>
      <vt:lpstr>Distribution</vt:lpstr>
      <vt:lpstr>Chronologie</vt:lpstr>
      <vt:lpstr>Tableau</vt:lpstr>
      <vt:lpstr>Imprimable</vt:lpstr>
      <vt:lpstr>Blanc</vt:lpstr>
      <vt:lpstr>Chronologie!Impression_des_titres</vt:lpstr>
      <vt:lpstr>Imprimable!Impression_des_titres</vt:lpstr>
      <vt:lpstr>Abrégé!Zone_d_impression</vt:lpstr>
      <vt:lpstr>Blanc!Zone_d_impression</vt:lpstr>
      <vt:lpstr>Chronologie!Zone_d_impression</vt:lpstr>
      <vt:lpstr>Distribution!Zone_d_impression</vt:lpstr>
      <vt:lpstr>Imprimable!Zone_d_impression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</dc:creator>
  <cp:lastModifiedBy>Jean-Marc Perron</cp:lastModifiedBy>
  <cp:lastPrinted>2021-01-11T19:09:29Z</cp:lastPrinted>
  <dcterms:created xsi:type="dcterms:W3CDTF">2015-09-21T13:42:26Z</dcterms:created>
  <dcterms:modified xsi:type="dcterms:W3CDTF">2021-01-11T19:17:21Z</dcterms:modified>
</cp:coreProperties>
</file>